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SEGUNDO TRIMESTRE 2022\"/>
    </mc:Choice>
  </mc:AlternateContent>
  <xr:revisionPtr revIDLastSave="0" documentId="13_ncr:1_{CCF02D67-F7DE-4DEE-A694-0AF78C150E81}" xr6:coauthVersionLast="47" xr6:coauthVersionMax="47" xr10:uidLastSave="{00000000-0000-0000-0000-000000000000}"/>
  <workbookProtection workbookAlgorithmName="SHA-512" workbookHashValue="+z6/iF6gK9aoq3Umz3ge7VmL62qgDgR2EN5kzjLJ5HWy/QhQ+9xVe/OyoRdwS2IZ9PBAcQWk4986SVLgml8Qbg==" workbookSaltValue="loZ3BNP7OAAxt3ruw0xbkA==" workbookSpinCount="100000" lockStructure="1"/>
  <bookViews>
    <workbookView xWindow="1470" yWindow="1470" windowWidth="15330" windowHeight="10890" xr2:uid="{00000000-000D-0000-FFFF-FFFF00000000}"/>
  </bookViews>
  <sheets>
    <sheet name="NEF_ND" sheetId="1" r:id="rId1"/>
  </sheets>
  <definedNames>
    <definedName name="ANEXO">#REF!</definedName>
    <definedName name="_xlnm.Print_Area" localSheetId="0">NEF_ND!$B$3:$D$281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6" i="1" l="1"/>
  <c r="D180" i="1"/>
  <c r="D185" i="1" s="1"/>
  <c r="C180" i="1"/>
  <c r="C185" i="1" s="1"/>
  <c r="C159" i="1"/>
  <c r="C161" i="1"/>
  <c r="C46" i="1"/>
  <c r="C20" i="1"/>
  <c r="D221" i="1" l="1"/>
  <c r="D213" i="1"/>
</calcChain>
</file>

<file path=xl/sharedStrings.xml><?xml version="1.0" encoding="utf-8"?>
<sst xmlns="http://schemas.openxmlformats.org/spreadsheetml/2006/main" count="253" uniqueCount="201">
  <si>
    <t xml:space="preserve">Notas a los Estados Financieros </t>
  </si>
  <si>
    <t xml:space="preserve">a) NOTAS DE DESGLOSE </t>
  </si>
  <si>
    <t>I) NOTAS AL ESTADO DE SITUACIÓN FINANCIERA</t>
  </si>
  <si>
    <t>ACTIVO</t>
  </si>
  <si>
    <t>A. Efectivo y Equivalentes</t>
  </si>
  <si>
    <t>1. Fondos con afectación específica, tipo y monto de los mismos</t>
  </si>
  <si>
    <t>2. Inversiones financieras</t>
  </si>
  <si>
    <t>Se revelará su tipo, monto, su clasificación en corto o largo plazo, separando aquellas que su vencimiento  sea menor a 3 meses</t>
  </si>
  <si>
    <t>2.1. A corto plazo</t>
  </si>
  <si>
    <t>2.2. A largo plazo</t>
  </si>
  <si>
    <t>2.3. Vencimiento menor a 3 meses</t>
  </si>
  <si>
    <t>B. Derechos a Recibir Efectivo y Equivalentes y Bienes o Servicios a Recibir</t>
  </si>
  <si>
    <t xml:space="preserve">1. Por Tipo de Contribución </t>
  </si>
  <si>
    <t>Se informará el monto que se encuentre pendiente de cobro  y por recuperar de hasta cinco ejercicios anteriores</t>
  </si>
  <si>
    <t xml:space="preserve">Montos sujetos a algún tipo de juicio con una antigúedad mayor a la señalada y la factibilidad de cobro </t>
  </si>
  <si>
    <t>2. Derechos a recibir efectivo y equivalentes, y bienes o servicios a recibir, desagregados por su vencimiento:</t>
  </si>
  <si>
    <t xml:space="preserve">a) Vencimiento a 90 días </t>
  </si>
  <si>
    <t xml:space="preserve">b) Vencimiento de 90 a 180 días </t>
  </si>
  <si>
    <t>c) Vencimiento de 180 a 365 días</t>
  </si>
  <si>
    <t>d) Vencimiento mayor a 365 días</t>
  </si>
  <si>
    <t>Características cualitativas relevantes que afecten a estas cuentas</t>
  </si>
  <si>
    <t>C. Bienes Disponibles para su Transformación o Consumo (Inventarios)</t>
  </si>
  <si>
    <t>ASEC_ESF_2doTRIM_Z0</t>
  </si>
  <si>
    <r>
      <t xml:space="preserve">1. Bienes disponibles para su transformacion </t>
    </r>
    <r>
      <rPr>
        <sz val="9"/>
        <rFont val="Arial"/>
        <family val="2"/>
      </rPr>
      <t>(aquéllos que se encuentren en la cuenta de Inventarios)</t>
    </r>
  </si>
  <si>
    <t xml:space="preserve">a) Información del sistema de costeo </t>
  </si>
  <si>
    <t>b) Método de de valuación aplicados a los inventarios</t>
  </si>
  <si>
    <t xml:space="preserve">c) Conveniencia de su aplicación dada la naturaleza de los mismos </t>
  </si>
  <si>
    <t xml:space="preserve">d) Impacto en la Información Financiera por cambios en el método o sistema </t>
  </si>
  <si>
    <t xml:space="preserve">2. Cuenta Almacén </t>
  </si>
  <si>
    <t>a) Método de de valuación</t>
  </si>
  <si>
    <t xml:space="preserve">b)Conveniencia de su aplicación </t>
  </si>
  <si>
    <t xml:space="preserve">c) Impacto en la Información Financiera por cambios en el método </t>
  </si>
  <si>
    <t xml:space="preserve">D. Inversiones Financieras </t>
  </si>
  <si>
    <t>1. Fideicomisos</t>
  </si>
  <si>
    <t xml:space="preserve">Recursos asignados por tipo y monto, y características significativas que tengan o puedan tener alguna incidencia en las inversiones financieras </t>
  </si>
  <si>
    <t>2. Saldos de las participaciones y aportaciones de capital</t>
  </si>
  <si>
    <t>E. Bienes Muebles, Inmuebles e Intangibles</t>
  </si>
  <si>
    <t>1. Bienes Muebles e Inmuebles</t>
  </si>
  <si>
    <t>a) Se informará de manera agrupada por cuenta, los rubros de Bienes Muebles e Inmuebles, el monto  de la depreciación del ejercicio y la acumulada, el método de depreciación, tasas aplicadas y los críterios de aplicación de los mismos.</t>
  </si>
  <si>
    <t>b) Características significativas del estado en que se encuentren los activos (Estado del Bien)</t>
  </si>
  <si>
    <t>2. Activos Intangibles y Diferidos</t>
  </si>
  <si>
    <t>Se Informará de manera agrupada por cuenta, los rubros de activos intangibles y diferidos, su monto y naturaleza, amortización del ejercicio, amortización acumulada, tasa y método aplicados</t>
  </si>
  <si>
    <t>F. Estimaciones y Deterioros</t>
  </si>
  <si>
    <t xml:space="preserve">Se informarán los criterios utilizados para la determinación de las estimaciones </t>
  </si>
  <si>
    <t>a) Estimación de cuentas incobrables</t>
  </si>
  <si>
    <t>b) Estimación de inventarios</t>
  </si>
  <si>
    <t>c) Deterioro de activos biológicos</t>
  </si>
  <si>
    <t>d) Otro ctriterio aplicable</t>
  </si>
  <si>
    <t>G. Otros Activos</t>
  </si>
  <si>
    <t>Se informará de las cuentas por tipo:</t>
  </si>
  <si>
    <t>1. Circulante</t>
  </si>
  <si>
    <t>Montos totales asociados</t>
  </si>
  <si>
    <t>Caracteristicas cualitativas significativas que les impacten financieramnete</t>
  </si>
  <si>
    <t xml:space="preserve">2. No Circulante </t>
  </si>
  <si>
    <t>PASIVO</t>
  </si>
  <si>
    <t>A. Relación de las Cuentas y Documentos por Pagar, desagregados por su vencimiento:</t>
  </si>
  <si>
    <t xml:space="preserve">Factibilidad del pago de dichos pasivos </t>
  </si>
  <si>
    <t>B. Recursos Localizados en Fondos de Bienes de Terceros en Administración y/o en Garantía</t>
  </si>
  <si>
    <t>1. A Corto Plazo</t>
  </si>
  <si>
    <t>Naturaleza de los recursos y sus carácterísticas cualitativas significativas que les afecten o puediran afectarles financieramente</t>
  </si>
  <si>
    <t>2. A Largo Plazo</t>
  </si>
  <si>
    <t>C. Cuentas de los Pasivos Diferidos y Otros</t>
  </si>
  <si>
    <t>1.Pasivos Diferidos</t>
  </si>
  <si>
    <t>Se informará el tipo, monto, naturaleza de los recursos, asi como las carácterísticas significativas que les impacten o puediran impactarles financieramente</t>
  </si>
  <si>
    <t>2. Otros</t>
  </si>
  <si>
    <t>II) NOTAS AL ESTADO DE ACTIVIDADES</t>
  </si>
  <si>
    <t>A. Ingesos de Gestión</t>
  </si>
  <si>
    <t>1. Impuestos</t>
  </si>
  <si>
    <t>Montos totales</t>
  </si>
  <si>
    <t>Características significativas</t>
  </si>
  <si>
    <t>2. Cuotas y aportaciones de seguridad social</t>
  </si>
  <si>
    <t>3. Contribuciones de mejoras</t>
  </si>
  <si>
    <t>4. Derechos</t>
  </si>
  <si>
    <t>5. Productos</t>
  </si>
  <si>
    <t>6. Aprovechamientos</t>
  </si>
  <si>
    <t xml:space="preserve">7. Ingresos por venta de bienes y prestación de servicios </t>
  </si>
  <si>
    <t xml:space="preserve">B. Participaciones, Aportaciones, Convenios, Incentivos Derivados de la Colaboración Fiscal, Fondos Distintos de Aportaciones, Transferencias, Asignaciones, Subsidios y Subvenciones, y Pensiones y Jubilaciones </t>
  </si>
  <si>
    <t>1. Participaciones</t>
  </si>
  <si>
    <t>2. Aportaciones</t>
  </si>
  <si>
    <t>3. Convenios</t>
  </si>
  <si>
    <t>4. Incentivos Derivados de la Colaboración Fiscal</t>
  </si>
  <si>
    <t>5. Fondos Distintos de Aportaciones</t>
  </si>
  <si>
    <t>6. Transferencias</t>
  </si>
  <si>
    <t xml:space="preserve">7. Asignaciones </t>
  </si>
  <si>
    <t xml:space="preserve">8. Subsidios y Subvenciones </t>
  </si>
  <si>
    <t xml:space="preserve">9. Pensiones y Jubilaciones </t>
  </si>
  <si>
    <t>C. Otros Ingresos y Beneficios</t>
  </si>
  <si>
    <t>1. Ingresos Financieros</t>
  </si>
  <si>
    <t>2. Incremento por Variación de Inventarios</t>
  </si>
  <si>
    <t>3. Disminución del Exceso de Estimaciones por Pérdida o Deterioro u Obsolescencia</t>
  </si>
  <si>
    <t>4. Disminución del Exceso de Provisiones</t>
  </si>
  <si>
    <t>5. Otros Ingresos y Beneficios Varios</t>
  </si>
  <si>
    <t>D. Gastos y Otras Pérdidas</t>
  </si>
  <si>
    <t xml:space="preserve">Explicación de las Cuentas </t>
  </si>
  <si>
    <t xml:space="preserve">1. Gastos de Funcionamiento </t>
  </si>
  <si>
    <t>2. Transferencias</t>
  </si>
  <si>
    <t>Subsidios y otras ayudas</t>
  </si>
  <si>
    <t xml:space="preserve">3. Participaciones y aportaciones </t>
  </si>
  <si>
    <t xml:space="preserve">4. Otros gastos y perdidas extraordinarias </t>
  </si>
  <si>
    <t>5. Ingresos y gastos extraordinarios, que en lo individual representen el 10% o más del total de los gastos</t>
  </si>
  <si>
    <t xml:space="preserve">III) NOTAS AL ESTADO DE VARIACIÓN EN LA HACIENDA PÚBLICA </t>
  </si>
  <si>
    <t xml:space="preserve">1. Modificaciones al patrimonio contribuido </t>
  </si>
  <si>
    <t xml:space="preserve">Informando el tipo, naturaleza y monto </t>
  </si>
  <si>
    <t>2. Recursos que modifican al patrimonio generado</t>
  </si>
  <si>
    <t>Informando acerca del monto y procedencia de los recursos que modifican al patrimonio generado</t>
  </si>
  <si>
    <t>VI) NOTAS AL ESTADO DE FLUJOS DE EFECTIVO</t>
  </si>
  <si>
    <t>Descripción</t>
  </si>
  <si>
    <t>Efectivo</t>
  </si>
  <si>
    <t>Efectivo en Bancos - Tesorería</t>
  </si>
  <si>
    <t>Efectivo en Bancos - Dependencias</t>
  </si>
  <si>
    <t>Inversiones temporales (hasta 3 meses)</t>
  </si>
  <si>
    <t>Fondos con afectación específica</t>
  </si>
  <si>
    <t>Depósitos de fondos de terceros y otros</t>
  </si>
  <si>
    <t>Total de Efectivo y Equivalentes</t>
  </si>
  <si>
    <t>B. Detalle de las adquisiciones de Bienes Muebles e Inmuebles</t>
  </si>
  <si>
    <t xml:space="preserve">Monto global, y en su caso, el porcentaje de las adquisiciones que fueron realizadas mediante subsidios de capital del sector central </t>
  </si>
  <si>
    <t>1. Bienes Muebles</t>
  </si>
  <si>
    <t>2. Bienes Inmuebles</t>
  </si>
  <si>
    <t xml:space="preserve">Importe de los pagos que durante el período se hicieron por la compra de los elementos citados </t>
  </si>
  <si>
    <t>C. Conciliación de los Flujos de Efectivo Netos de las Actividades de Operación y la Cuenta de Ahorro/Desahorro antes de Rubros Extraordinarios.</t>
  </si>
  <si>
    <t>A continuación se presenta un ejemplo de la elaboración de la conciliación:</t>
  </si>
  <si>
    <t xml:space="preserve">Ahorro/Desahorro antes de rubros Extraordinarios </t>
  </si>
  <si>
    <t>Movimientos de partidas (o rubros) que no afectan al efectivo.</t>
  </si>
  <si>
    <t xml:space="preserve">Depreciación </t>
  </si>
  <si>
    <t xml:space="preserve">Amortización </t>
  </si>
  <si>
    <t xml:space="preserve">Incrementos en las provisiones </t>
  </si>
  <si>
    <t>Incremento en inversiones producido por revaluación</t>
  </si>
  <si>
    <t>Ganancia/pérdida en venta de propiedad, planta y equipo</t>
  </si>
  <si>
    <t>Incremento en cuentas por cobrar</t>
  </si>
  <si>
    <t>Partidas extraordinarias</t>
  </si>
  <si>
    <t xml:space="preserve">* Las cuentas que aparecen en el cuadro anterior no son exhaustivas y tienen como finalidad ejemplificar el formato que se sugiere para elaborar la nota. </t>
  </si>
  <si>
    <t>V) CONCILIACIÓN ENTRE LOS INGRESOS PRESUPUESTARIOS Y CONTABLES, ASI COMO ENTRE LOS EGRESOS PRESUPUESTARIOS Y LOS GASTOS CONTABLES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</si>
  <si>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</si>
  <si>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</si>
  <si>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</si>
  <si>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</si>
  <si>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  Ingresos Financieros</t>
  </si>
  <si>
    <t>2.2  Incremento por Variación de Inventarios</t>
  </si>
  <si>
    <t>2.3  Disminución del Exceso de Estimaciones por Pérdida o Deterioro u Obsolescencia</t>
  </si>
  <si>
    <t>2.4  Disminución del Exceso de Provisiones</t>
  </si>
  <si>
    <t>2.5  Otros Ingresos y Beneficios Varios</t>
  </si>
  <si>
    <t>2.6  Otros Ingresos Contables No Presupuestarios</t>
  </si>
  <si>
    <t>3. Menos Ingresos Presupuestarios No Contables</t>
  </si>
  <si>
    <t>3.1  Aprovechamientos Patrimoniales</t>
  </si>
  <si>
    <t>3.2  Ingresos Derivados de Financiamientos</t>
  </si>
  <si>
    <t>3.3  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</si>
  <si>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</si>
  <si>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</si>
  <si>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</si>
  <si>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 No Contables</t>
  </si>
  <si>
    <t>2.1  Materias Primas y Materiales de Producción y Comercialización</t>
  </si>
  <si>
    <t>2.2  Materiales y Suministros</t>
  </si>
  <si>
    <t>2.3  Mobiliario y Equipo de Administración</t>
  </si>
  <si>
    <t>2.4  Mobiliario y Equipo Educacional y Recreativo</t>
  </si>
  <si>
    <t>2.5  Equipo e Instrumental Médico y de Laboratorio</t>
  </si>
  <si>
    <t>2.6  Vehículos y Equipo de Transporte</t>
  </si>
  <si>
    <t>2.7  Equipo de Defensa y Seguridad</t>
  </si>
  <si>
    <t>2.8  Maquinaria, Otros Equipos y Herramientas</t>
  </si>
  <si>
    <t>2.9  Activos Biológicos</t>
  </si>
  <si>
    <t>2.10  Bienes Inmuebles</t>
  </si>
  <si>
    <t>2. 11  Activos Intangibles</t>
  </si>
  <si>
    <t>2.12  Obra Pública en Bienes de Dominio Público</t>
  </si>
  <si>
    <t>2.13  Obra Pública en Bienes Propios</t>
  </si>
  <si>
    <t>2.14  Acciones y Participaciones de Capital</t>
  </si>
  <si>
    <t>2.15  Compra de Títulos y Valores</t>
  </si>
  <si>
    <t>2.16  Concesión de Préstamos</t>
  </si>
  <si>
    <t>2.17  Inversiones en Fideicomisos, Mandatos y Otros Análogos</t>
  </si>
  <si>
    <t>2.18  Provisiones para Contingencias y Otras Erogaciones Especiales</t>
  </si>
  <si>
    <t>2.19  Amortización de la Deuda Pública</t>
  </si>
  <si>
    <t>2.20  Adeudos de Ejercicios Fiscales Anteriores (ADEFAS)</t>
  </si>
  <si>
    <t>2.21  Otros Egresos Presupuestales No Contables</t>
  </si>
  <si>
    <t>3. Más Gastos Contables No Presupuestarios</t>
  </si>
  <si>
    <t>3.1  Estimaciones, Depreciaciones, Deterioros, Obsolescencia y Amortizaciones</t>
  </si>
  <si>
    <t>3.2  Provisiones</t>
  </si>
  <si>
    <t>3.3  Disminución de Inventarios</t>
  </si>
  <si>
    <t>3.4  Aumento por Insuficiencia de Estimaciones por Pérdida o Deterioro u Obsolescencia</t>
  </si>
  <si>
    <t>3.5  Aumento por Insuficiencia de Provisiones</t>
  </si>
  <si>
    <t>3.6  Otros Gastos</t>
  </si>
  <si>
    <t>3.7  Otros Gastos Contables No Presupuestarios</t>
  </si>
  <si>
    <t>4. Total de Gastos Contables</t>
  </si>
  <si>
    <t>Consejo de Urbanización Muncipal de Chihuahua</t>
  </si>
  <si>
    <t>Al 30 de junio 2022</t>
  </si>
  <si>
    <t>Los importes son derivados de anticipos a proveedores y cartera de adeudo de vecinos de 2006 a 2022</t>
  </si>
  <si>
    <t>Se encuentran en regulares condiciones</t>
  </si>
  <si>
    <t>La cuenta esta intregrada por un terreo e infraestructura y construcciones en proceso, la depreciacin acumulada es de $4,769,770, el metdo de depreciacion es lineal y por porcentajes de  acuardo a CF.</t>
  </si>
  <si>
    <t>Son factibles los pagos de pasivos a corto plazo y de los de larg plazo es necesario realizar un analisis de antigüedad de saldos, ya que estos son derivados de los anticipos realizados por los vecinos</t>
  </si>
  <si>
    <t>Son derivados de los cobros a vecinos por la pavimentacion, otros ingresos y anticipos recibidos</t>
  </si>
  <si>
    <t>Rendimientos obtenidos de los saldos en cuentas bancarias</t>
  </si>
  <si>
    <t>2022</t>
  </si>
  <si>
    <t>2021</t>
  </si>
  <si>
    <t>Consejo de Urbanizacion Municipal de Chihuahua</t>
  </si>
  <si>
    <t xml:space="preserve">Correspondiente del 01 de enero al 30 de junio de 2022 </t>
  </si>
  <si>
    <t>C.P. JESUS ANTONIO GOMEZ ZUQUI</t>
  </si>
  <si>
    <t>JEFE DEL DEPARTAMENTO ADMINISTRATIVO</t>
  </si>
  <si>
    <t>____________________________________</t>
  </si>
  <si>
    <t xml:space="preserve"> C.ALEJANDRO BURCIAGA PALOMINO</t>
  </si>
  <si>
    <t>GERENTE ADMINISTRATIVO</t>
  </si>
  <si>
    <t>LIC. CARLOS ALBERTO RIVAS MARTINEZ</t>
  </si>
  <si>
    <t>GERENTE GENERAL</t>
  </si>
  <si>
    <t xml:space="preserve">                 ______________________________________</t>
  </si>
  <si>
    <t>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</si>
</sst>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3">
    <xf numFmtId="0" fontId="0" fillId="0" borderId="0" xfId="0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4" fillId="0" borderId="9" xfId="0" applyNumberFormat="1" applyFont="1" applyBorder="1" applyAlignment="1">
      <alignment horizontal="left" vertical="center" indent="1"/>
    </xf>
    <xf numFmtId="49" fontId="4" fillId="0" borderId="10" xfId="0" applyNumberFormat="1" applyFont="1" applyBorder="1" applyAlignment="1">
      <alignment horizontal="left" vertical="center" wrapText="1" indent="2"/>
    </xf>
    <xf numFmtId="49" fontId="4" fillId="0" borderId="11" xfId="0" applyNumberFormat="1" applyFont="1" applyBorder="1" applyAlignment="1">
      <alignment horizontal="left" vertical="center" wrapText="1" indent="3"/>
    </xf>
    <xf numFmtId="49" fontId="2" fillId="0" borderId="11" xfId="0" applyNumberFormat="1" applyFont="1" applyBorder="1" applyAlignment="1">
      <alignment horizontal="left" vertical="center" wrapText="1" indent="3"/>
    </xf>
    <xf numFmtId="49" fontId="2" fillId="0" borderId="11" xfId="0" applyNumberFormat="1" applyFont="1" applyBorder="1" applyAlignment="1">
      <alignment horizontal="left" vertical="center" wrapText="1" indent="4"/>
    </xf>
    <xf numFmtId="49" fontId="2" fillId="0" borderId="14" xfId="0" applyNumberFormat="1" applyFont="1" applyBorder="1" applyAlignment="1">
      <alignment horizontal="left" vertical="center" wrapText="1" indent="4"/>
    </xf>
    <xf numFmtId="49" fontId="2" fillId="0" borderId="17" xfId="0" applyNumberFormat="1" applyFont="1" applyBorder="1" applyAlignment="1">
      <alignment horizontal="left" vertical="center" wrapText="1" indent="4"/>
    </xf>
    <xf numFmtId="49" fontId="4" fillId="0" borderId="11" xfId="0" applyNumberFormat="1" applyFont="1" applyBorder="1" applyAlignment="1">
      <alignment horizontal="left" vertical="center" wrapText="1" indent="2"/>
    </xf>
    <xf numFmtId="0" fontId="4" fillId="0" borderId="11" xfId="0" applyFont="1" applyBorder="1" applyAlignment="1">
      <alignment horizontal="left" vertical="center" indent="4"/>
    </xf>
    <xf numFmtId="49" fontId="2" fillId="0" borderId="11" xfId="0" applyNumberFormat="1" applyFont="1" applyBorder="1" applyAlignment="1">
      <alignment horizontal="left" vertical="center" wrapText="1" indent="5"/>
    </xf>
    <xf numFmtId="49" fontId="2" fillId="0" borderId="20" xfId="0" applyNumberFormat="1" applyFont="1" applyBorder="1" applyAlignment="1">
      <alignment horizontal="left" vertical="center" wrapText="1" indent="4"/>
    </xf>
    <xf numFmtId="49" fontId="2" fillId="0" borderId="17" xfId="0" applyNumberFormat="1" applyFont="1" applyBorder="1" applyAlignment="1">
      <alignment horizontal="left" vertical="center" wrapText="1" indent="3"/>
    </xf>
    <xf numFmtId="49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3"/>
    </xf>
    <xf numFmtId="49" fontId="2" fillId="0" borderId="11" xfId="0" applyNumberFormat="1" applyFont="1" applyBorder="1" applyAlignment="1">
      <alignment horizontal="left" vertical="center" indent="4"/>
    </xf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 indent="2"/>
    </xf>
    <xf numFmtId="49" fontId="2" fillId="0" borderId="17" xfId="0" applyNumberFormat="1" applyFont="1" applyBorder="1" applyAlignment="1">
      <alignment horizontal="left" vertical="center" wrapText="1" indent="5"/>
    </xf>
    <xf numFmtId="49" fontId="4" fillId="0" borderId="11" xfId="0" applyNumberFormat="1" applyFont="1" applyBorder="1" applyAlignment="1">
      <alignment horizontal="left" vertical="center" wrapText="1" indent="4"/>
    </xf>
    <xf numFmtId="49" fontId="4" fillId="0" borderId="20" xfId="0" applyNumberFormat="1" applyFont="1" applyBorder="1" applyAlignment="1">
      <alignment horizontal="left" vertical="center" wrapText="1" indent="4"/>
    </xf>
    <xf numFmtId="49" fontId="2" fillId="0" borderId="10" xfId="0" applyNumberFormat="1" applyFont="1" applyBorder="1" applyAlignment="1">
      <alignment vertical="center"/>
    </xf>
    <xf numFmtId="49" fontId="4" fillId="0" borderId="11" xfId="0" applyNumberFormat="1" applyFont="1" applyBorder="1" applyAlignment="1">
      <alignment horizontal="left" vertical="center" indent="4"/>
    </xf>
    <xf numFmtId="0" fontId="2" fillId="0" borderId="17" xfId="0" applyFont="1" applyBorder="1" applyAlignment="1">
      <alignment vertical="center"/>
    </xf>
    <xf numFmtId="49" fontId="2" fillId="0" borderId="11" xfId="0" applyNumberFormat="1" applyFont="1" applyBorder="1" applyAlignment="1">
      <alignment horizontal="left" vertical="center" indent="5"/>
    </xf>
    <xf numFmtId="49" fontId="2" fillId="0" borderId="20" xfId="0" applyNumberFormat="1" applyFont="1" applyBorder="1" applyAlignment="1">
      <alignment horizontal="left" vertical="center" wrapText="1" indent="5"/>
    </xf>
    <xf numFmtId="0" fontId="4" fillId="0" borderId="11" xfId="0" applyFont="1" applyBorder="1" applyAlignment="1">
      <alignment horizontal="left" indent="4"/>
    </xf>
    <xf numFmtId="0" fontId="2" fillId="0" borderId="1" xfId="0" applyFont="1" applyBorder="1" applyAlignment="1">
      <alignment vertical="center"/>
    </xf>
    <xf numFmtId="49" fontId="4" fillId="0" borderId="6" xfId="0" applyNumberFormat="1" applyFont="1" applyBorder="1" applyAlignment="1">
      <alignment horizontal="left" vertical="center" indent="1"/>
    </xf>
    <xf numFmtId="0" fontId="6" fillId="0" borderId="17" xfId="0" applyFont="1" applyBorder="1" applyAlignment="1">
      <alignment horizontal="left" vertical="center" indent="4"/>
    </xf>
    <xf numFmtId="49" fontId="4" fillId="0" borderId="11" xfId="0" applyNumberFormat="1" applyFont="1" applyBorder="1" applyAlignment="1">
      <alignment horizontal="left" vertical="center" indent="3"/>
    </xf>
    <xf numFmtId="0" fontId="2" fillId="0" borderId="6" xfId="0" applyFont="1" applyBorder="1" applyAlignment="1">
      <alignment vertical="center"/>
    </xf>
    <xf numFmtId="49" fontId="4" fillId="0" borderId="10" xfId="0" applyNumberFormat="1" applyFont="1" applyBorder="1" applyAlignment="1">
      <alignment horizontal="left" vertical="center" indent="1"/>
    </xf>
    <xf numFmtId="49" fontId="2" fillId="0" borderId="11" xfId="0" applyNumberFormat="1" applyFont="1" applyBorder="1" applyAlignment="1">
      <alignment horizontal="left" vertical="center" wrapText="1" indent="6"/>
    </xf>
    <xf numFmtId="49" fontId="2" fillId="0" borderId="14" xfId="0" applyNumberFormat="1" applyFont="1" applyBorder="1" applyAlignment="1">
      <alignment horizontal="left" vertical="center" wrapText="1" indent="6"/>
    </xf>
    <xf numFmtId="49" fontId="2" fillId="0" borderId="17" xfId="0" applyNumberFormat="1" applyFont="1" applyBorder="1" applyAlignment="1">
      <alignment horizontal="left" vertical="center" wrapText="1" indent="6"/>
    </xf>
    <xf numFmtId="49" fontId="2" fillId="0" borderId="20" xfId="0" applyNumberFormat="1" applyFont="1" applyBorder="1" applyAlignment="1">
      <alignment horizontal="left" vertical="center" wrapText="1" indent="6"/>
    </xf>
    <xf numFmtId="49" fontId="4" fillId="0" borderId="11" xfId="0" applyNumberFormat="1" applyFont="1" applyBorder="1" applyAlignment="1">
      <alignment horizontal="left" vertical="center" wrapText="1" indent="5"/>
    </xf>
    <xf numFmtId="49" fontId="4" fillId="0" borderId="20" xfId="0" applyNumberFormat="1" applyFont="1" applyBorder="1" applyAlignment="1">
      <alignment horizontal="left" vertical="center" wrapText="1" indent="5"/>
    </xf>
    <xf numFmtId="49" fontId="2" fillId="0" borderId="6" xfId="0" applyNumberFormat="1" applyFont="1" applyBorder="1" applyAlignment="1">
      <alignment horizontal="left" vertical="center" wrapText="1" indent="5"/>
    </xf>
    <xf numFmtId="49" fontId="4" fillId="0" borderId="6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32" xfId="0" applyNumberFormat="1" applyFont="1" applyFill="1" applyBorder="1" applyAlignment="1">
      <alignment horizontal="center" vertical="center" wrapText="1"/>
    </xf>
    <xf numFmtId="49" fontId="4" fillId="2" borderId="33" xfId="0" applyNumberFormat="1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2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left" vertical="center" wrapText="1" indent="3"/>
    </xf>
    <xf numFmtId="0" fontId="4" fillId="0" borderId="12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wrapText="1" indent="3"/>
    </xf>
    <xf numFmtId="0" fontId="2" fillId="0" borderId="26" xfId="0" applyFont="1" applyBorder="1" applyAlignment="1">
      <alignment horizontal="left" vertical="center" wrapText="1" indent="3"/>
    </xf>
    <xf numFmtId="0" fontId="4" fillId="3" borderId="28" xfId="0" applyFont="1" applyFill="1" applyBorder="1" applyAlignment="1">
      <alignment horizontal="left" vertical="center"/>
    </xf>
    <xf numFmtId="0" fontId="2" fillId="0" borderId="30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2" fillId="0" borderId="8" xfId="0" applyFont="1" applyBorder="1" applyAlignment="1">
      <alignment vertical="center"/>
    </xf>
    <xf numFmtId="4" fontId="7" fillId="0" borderId="46" xfId="0" applyNumberFormat="1" applyFont="1" applyBorder="1" applyAlignment="1">
      <alignment horizontal="right" vertical="center" wrapText="1"/>
    </xf>
    <xf numFmtId="4" fontId="7" fillId="0" borderId="51" xfId="0" applyNumberFormat="1" applyFont="1" applyBorder="1" applyAlignment="1">
      <alignment horizontal="right" vertical="center" wrapText="1"/>
    </xf>
    <xf numFmtId="0" fontId="7" fillId="0" borderId="44" xfId="0" applyFont="1" applyBorder="1" applyAlignment="1">
      <alignment horizontal="left" vertical="center" wrapText="1" indent="1"/>
    </xf>
    <xf numFmtId="4" fontId="7" fillId="0" borderId="32" xfId="0" applyNumberFormat="1" applyFont="1" applyBorder="1" applyAlignment="1">
      <alignment horizontal="right" vertical="center" wrapText="1"/>
    </xf>
    <xf numFmtId="0" fontId="0" fillId="0" borderId="4" xfId="0" applyBorder="1"/>
    <xf numFmtId="4" fontId="7" fillId="0" borderId="53" xfId="0" applyNumberFormat="1" applyFont="1" applyBorder="1" applyAlignment="1">
      <alignment horizontal="right" vertical="center" wrapText="1"/>
    </xf>
    <xf numFmtId="0" fontId="2" fillId="0" borderId="44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4" fontId="7" fillId="0" borderId="47" xfId="0" applyNumberFormat="1" applyFont="1" applyBorder="1" applyAlignment="1" applyProtection="1">
      <alignment vertical="center" wrapText="1"/>
      <protection locked="0"/>
    </xf>
    <xf numFmtId="4" fontId="7" fillId="0" borderId="47" xfId="0" applyNumberFormat="1" applyFont="1" applyBorder="1" applyAlignment="1" applyProtection="1">
      <alignment horizontal="right" vertical="center" wrapText="1"/>
      <protection locked="0"/>
    </xf>
    <xf numFmtId="4" fontId="7" fillId="0" borderId="49" xfId="0" applyNumberFormat="1" applyFont="1" applyBorder="1" applyAlignment="1" applyProtection="1">
      <alignment horizontal="right" vertical="center" wrapText="1"/>
      <protection locked="0"/>
    </xf>
    <xf numFmtId="4" fontId="3" fillId="2" borderId="33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vertical="center"/>
    </xf>
    <xf numFmtId="4" fontId="3" fillId="0" borderId="45" xfId="0" applyNumberFormat="1" applyFont="1" applyBorder="1" applyAlignment="1">
      <alignment horizontal="left" vertical="center" wrapText="1" indent="1"/>
    </xf>
    <xf numFmtId="4" fontId="3" fillId="0" borderId="0" xfId="0" applyNumberFormat="1" applyFont="1" applyAlignment="1">
      <alignment horizontal="right"/>
    </xf>
    <xf numFmtId="0" fontId="4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6" fillId="0" borderId="42" xfId="0" applyNumberFormat="1" applyFont="1" applyBorder="1" applyAlignment="1" applyProtection="1">
      <alignment horizontal="center" vertical="center"/>
      <protection locked="0"/>
    </xf>
    <xf numFmtId="4" fontId="2" fillId="0" borderId="43" xfId="0" applyNumberFormat="1" applyFont="1" applyBorder="1" applyAlignment="1" applyProtection="1">
      <alignment horizontal="center"/>
      <protection locked="0"/>
    </xf>
    <xf numFmtId="4" fontId="2" fillId="0" borderId="35" xfId="0" applyNumberFormat="1" applyFont="1" applyBorder="1" applyAlignment="1" applyProtection="1">
      <alignment horizontal="center"/>
      <protection locked="0"/>
    </xf>
    <xf numFmtId="4" fontId="2" fillId="0" borderId="36" xfId="0" applyNumberFormat="1" applyFont="1" applyBorder="1" applyAlignment="1" applyProtection="1">
      <alignment horizontal="center"/>
      <protection locked="0"/>
    </xf>
    <xf numFmtId="4" fontId="6" fillId="0" borderId="27" xfId="0" applyNumberFormat="1" applyFont="1" applyBorder="1" applyAlignment="1" applyProtection="1">
      <alignment horizontal="center" vertical="center"/>
      <protection locked="0"/>
    </xf>
    <xf numFmtId="4" fontId="2" fillId="0" borderId="31" xfId="0" applyNumberFormat="1" applyFont="1" applyBorder="1" applyAlignment="1" applyProtection="1">
      <alignment horizontal="center"/>
      <protection locked="0"/>
    </xf>
    <xf numFmtId="4" fontId="2" fillId="0" borderId="13" xfId="0" applyNumberFormat="1" applyFont="1" applyBorder="1" applyAlignment="1" applyProtection="1">
      <alignment horizontal="center"/>
      <protection locked="0"/>
    </xf>
    <xf numFmtId="4" fontId="2" fillId="0" borderId="16" xfId="0" applyNumberFormat="1" applyFont="1" applyBorder="1" applyAlignment="1" applyProtection="1">
      <alignment horizontal="center"/>
      <protection locked="0"/>
    </xf>
    <xf numFmtId="4" fontId="7" fillId="0" borderId="47" xfId="0" applyNumberFormat="1" applyFont="1" applyBorder="1" applyAlignment="1">
      <alignment horizontal="right" vertical="center" wrapText="1"/>
    </xf>
    <xf numFmtId="4" fontId="7" fillId="2" borderId="8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9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>
      <alignment horizontal="right"/>
    </xf>
    <xf numFmtId="4" fontId="2" fillId="0" borderId="9" xfId="0" applyNumberFormat="1" applyFont="1" applyBorder="1" applyAlignment="1" applyProtection="1">
      <alignment horizontal="right"/>
      <protection locked="0"/>
    </xf>
    <xf numFmtId="4" fontId="2" fillId="0" borderId="8" xfId="0" applyNumberFormat="1" applyFont="1" applyBorder="1" applyAlignment="1" applyProtection="1">
      <alignment horizontal="right"/>
      <protection locked="0"/>
    </xf>
    <xf numFmtId="4" fontId="2" fillId="0" borderId="34" xfId="0" applyNumberFormat="1" applyFont="1" applyBorder="1" applyAlignment="1" applyProtection="1">
      <alignment horizontal="right"/>
      <protection locked="0"/>
    </xf>
    <xf numFmtId="4" fontId="2" fillId="0" borderId="5" xfId="0" applyNumberFormat="1" applyFont="1" applyBorder="1" applyAlignment="1" applyProtection="1">
      <alignment horizontal="right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2" fillId="0" borderId="6" xfId="1" applyNumberFormat="1" applyFont="1" applyFill="1" applyBorder="1" applyAlignment="1">
      <alignment horizontal="center" vertical="center" wrapText="1"/>
    </xf>
    <xf numFmtId="49" fontId="2" fillId="0" borderId="8" xfId="1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49" fontId="2" fillId="0" borderId="15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6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164" fontId="2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3" xfId="1" applyNumberFormat="1" applyFont="1" applyFill="1" applyBorder="1" applyAlignment="1" applyProtection="1">
      <alignment horizontal="center" vertical="center"/>
      <protection locked="0"/>
    </xf>
    <xf numFmtId="49" fontId="2" fillId="0" borderId="12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22" xfId="0" applyNumberFormat="1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4" fontId="2" fillId="0" borderId="37" xfId="0" applyNumberFormat="1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center" vertical="center"/>
    </xf>
    <xf numFmtId="4" fontId="2" fillId="0" borderId="38" xfId="0" applyNumberFormat="1" applyFont="1" applyBorder="1" applyAlignment="1" applyProtection="1">
      <alignment horizontal="center" vertical="center"/>
      <protection locked="0"/>
    </xf>
    <xf numFmtId="4" fontId="2" fillId="0" borderId="24" xfId="0" applyNumberFormat="1" applyFont="1" applyBorder="1" applyAlignment="1" applyProtection="1">
      <alignment horizontal="center" vertical="center"/>
      <protection locked="0"/>
    </xf>
    <xf numFmtId="4" fontId="2" fillId="0" borderId="39" xfId="0" applyNumberFormat="1" applyFont="1" applyBorder="1" applyAlignment="1" applyProtection="1">
      <alignment horizontal="center" vertical="center"/>
      <protection locked="0"/>
    </xf>
    <xf numFmtId="4" fontId="2" fillId="0" borderId="40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4" fillId="3" borderId="44" xfId="0" applyNumberFormat="1" applyFont="1" applyFill="1" applyBorder="1" applyAlignment="1">
      <alignment horizontal="center" vertical="center" wrapText="1"/>
    </xf>
    <xf numFmtId="49" fontId="4" fillId="3" borderId="45" xfId="0" applyNumberFormat="1" applyFont="1" applyFill="1" applyBorder="1" applyAlignment="1">
      <alignment horizontal="center" vertical="center" wrapText="1"/>
    </xf>
    <xf numFmtId="49" fontId="4" fillId="3" borderId="33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" fontId="2" fillId="0" borderId="35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" fontId="2" fillId="0" borderId="35" xfId="0" applyNumberFormat="1" applyFont="1" applyBorder="1" applyAlignment="1" applyProtection="1">
      <alignment horizontal="center" vertical="center"/>
      <protection locked="0"/>
    </xf>
    <xf numFmtId="4" fontId="2" fillId="0" borderId="13" xfId="0" applyNumberFormat="1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left" vertical="center" wrapText="1" indent="1"/>
    </xf>
    <xf numFmtId="0" fontId="3" fillId="0" borderId="38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2"/>
    </xf>
    <xf numFmtId="0" fontId="7" fillId="0" borderId="38" xfId="0" applyFont="1" applyBorder="1" applyAlignment="1">
      <alignment horizontal="left" vertical="center" wrapText="1" indent="2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44" xfId="0" applyFont="1" applyFill="1" applyBorder="1" applyAlignment="1" applyProtection="1">
      <alignment horizontal="center" vertical="center" wrapText="1"/>
      <protection locked="0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33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 applyProtection="1">
      <alignment horizontal="center" vertical="center" wrapText="1"/>
      <protection locked="0"/>
    </xf>
    <xf numFmtId="0" fontId="3" fillId="2" borderId="45" xfId="0" applyFont="1" applyFill="1" applyBorder="1" applyAlignment="1" applyProtection="1">
      <alignment horizontal="center" vertical="center" wrapText="1"/>
      <protection locked="0"/>
    </xf>
    <xf numFmtId="0" fontId="3" fillId="2" borderId="33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 indent="2"/>
    </xf>
    <xf numFmtId="0" fontId="7" fillId="0" borderId="48" xfId="0" applyFont="1" applyBorder="1" applyAlignment="1">
      <alignment horizontal="left" vertical="center" wrapText="1" indent="2"/>
    </xf>
    <xf numFmtId="0" fontId="7" fillId="0" borderId="30" xfId="0" applyFont="1" applyBorder="1" applyAlignment="1">
      <alignment horizontal="left" vertical="center" wrapText="1" indent="1"/>
    </xf>
    <xf numFmtId="0" fontId="7" fillId="0" borderId="50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left" vertical="center" wrapText="1" indent="2"/>
    </xf>
    <xf numFmtId="0" fontId="7" fillId="0" borderId="24" xfId="0" applyFont="1" applyBorder="1" applyAlignment="1">
      <alignment horizontal="left" vertical="center" wrapText="1" indent="2"/>
    </xf>
    <xf numFmtId="0" fontId="7" fillId="0" borderId="17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 indent="1"/>
    </xf>
    <xf numFmtId="0" fontId="3" fillId="0" borderId="24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left" vertical="center" indent="2"/>
    </xf>
    <xf numFmtId="0" fontId="7" fillId="0" borderId="24" xfId="0" applyFont="1" applyBorder="1" applyAlignment="1">
      <alignment horizontal="left" vertical="center" indent="2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14" xfId="0" applyFont="1" applyBorder="1" applyAlignment="1">
      <alignment horizontal="left" vertical="center" wrapText="1" indent="1"/>
    </xf>
    <xf numFmtId="0" fontId="7" fillId="0" borderId="40" xfId="0" applyFont="1" applyBorder="1" applyAlignment="1">
      <alignment horizontal="left" vertical="center" wrapText="1" indent="1"/>
    </xf>
    <xf numFmtId="0" fontId="7" fillId="0" borderId="20" xfId="0" applyFont="1" applyBorder="1" applyAlignment="1">
      <alignment horizontal="left" vertical="center" wrapText="1" indent="2"/>
    </xf>
    <xf numFmtId="0" fontId="7" fillId="0" borderId="25" xfId="0" applyFont="1" applyBorder="1" applyAlignment="1">
      <alignment horizontal="left" vertical="center" wrapText="1" indent="2"/>
    </xf>
    <xf numFmtId="0" fontId="7" fillId="0" borderId="10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NEF_ND">
    <pageSetUpPr fitToPage="1"/>
  </sheetPr>
  <dimension ref="A2:D281"/>
  <sheetViews>
    <sheetView tabSelected="1" topLeftCell="B250" zoomScale="90" zoomScaleNormal="90" workbookViewId="0">
      <selection activeCell="B269" sqref="A269:XFD281"/>
    </sheetView>
  </sheetViews>
  <sheetFormatPr baseColWidth="10" defaultColWidth="11.5703125" defaultRowHeight="12" x14ac:dyDescent="0.25"/>
  <cols>
    <col min="1" max="1" width="2.7109375" style="2" customWidth="1"/>
    <col min="2" max="2" width="50.7109375" style="2" customWidth="1"/>
    <col min="3" max="3" width="55.42578125" style="80" customWidth="1"/>
    <col min="4" max="4" width="42.28515625" style="2" customWidth="1"/>
    <col min="5" max="5" width="37.7109375" style="2" customWidth="1"/>
    <col min="6" max="6" width="21.140625" style="2" customWidth="1"/>
    <col min="7" max="7" width="19.140625" style="2" customWidth="1"/>
    <col min="8" max="16384" width="11.5703125" style="2"/>
  </cols>
  <sheetData>
    <row r="2" spans="1:4" ht="16.899999999999999" customHeight="1" thickBot="1" x14ac:dyDescent="0.3">
      <c r="B2" s="1"/>
      <c r="C2" s="75"/>
    </row>
    <row r="3" spans="1:4" ht="16.899999999999999" customHeight="1" x14ac:dyDescent="0.25">
      <c r="A3" s="1"/>
      <c r="B3" s="101" t="s">
        <v>180</v>
      </c>
      <c r="C3" s="102"/>
      <c r="D3" s="103"/>
    </row>
    <row r="4" spans="1:4" x14ac:dyDescent="0.25">
      <c r="A4" s="1"/>
      <c r="B4" s="104" t="s">
        <v>0</v>
      </c>
      <c r="C4" s="105"/>
      <c r="D4" s="106"/>
    </row>
    <row r="5" spans="1:4" x14ac:dyDescent="0.25">
      <c r="A5" s="1"/>
      <c r="B5" s="104" t="s">
        <v>1</v>
      </c>
      <c r="C5" s="105"/>
      <c r="D5" s="106"/>
    </row>
    <row r="6" spans="1:4" ht="15.75" customHeight="1" thickBot="1" x14ac:dyDescent="0.3">
      <c r="A6" s="1"/>
      <c r="B6" s="107" t="s">
        <v>181</v>
      </c>
      <c r="C6" s="108"/>
      <c r="D6" s="109"/>
    </row>
    <row r="7" spans="1:4" ht="30" customHeight="1" thickBot="1" x14ac:dyDescent="0.3">
      <c r="A7" s="1"/>
      <c r="B7" s="110" t="s">
        <v>2</v>
      </c>
      <c r="C7" s="111"/>
      <c r="D7" s="112"/>
    </row>
    <row r="8" spans="1:4" ht="24.95" customHeight="1" thickBot="1" x14ac:dyDescent="0.3">
      <c r="A8" s="1"/>
      <c r="B8" s="3" t="s">
        <v>3</v>
      </c>
      <c r="C8" s="113"/>
      <c r="D8" s="114"/>
    </row>
    <row r="9" spans="1:4" ht="15" customHeight="1" thickBot="1" x14ac:dyDescent="0.3">
      <c r="A9" s="1"/>
      <c r="B9" s="3"/>
      <c r="C9" s="113"/>
      <c r="D9" s="114"/>
    </row>
    <row r="10" spans="1:4" x14ac:dyDescent="0.25">
      <c r="A10" s="1"/>
      <c r="B10" s="4" t="s">
        <v>4</v>
      </c>
      <c r="C10" s="123"/>
      <c r="D10" s="124"/>
    </row>
    <row r="11" spans="1:4" ht="24" x14ac:dyDescent="0.25">
      <c r="A11" s="1"/>
      <c r="B11" s="5" t="s">
        <v>5</v>
      </c>
      <c r="C11" s="121">
        <v>12683897</v>
      </c>
      <c r="D11" s="122"/>
    </row>
    <row r="12" spans="1:4" x14ac:dyDescent="0.25">
      <c r="A12" s="1"/>
      <c r="B12" s="5" t="s">
        <v>6</v>
      </c>
      <c r="C12" s="125"/>
      <c r="D12" s="126"/>
    </row>
    <row r="13" spans="1:4" ht="36" x14ac:dyDescent="0.25">
      <c r="A13" s="1"/>
      <c r="B13" s="6" t="s">
        <v>7</v>
      </c>
      <c r="C13" s="125"/>
      <c r="D13" s="126"/>
    </row>
    <row r="14" spans="1:4" x14ac:dyDescent="0.25">
      <c r="A14" s="1"/>
      <c r="B14" s="7" t="s">
        <v>8</v>
      </c>
      <c r="C14" s="121">
        <v>12683897</v>
      </c>
      <c r="D14" s="122"/>
    </row>
    <row r="15" spans="1:4" x14ac:dyDescent="0.25">
      <c r="A15" s="1"/>
      <c r="B15" s="7" t="s">
        <v>9</v>
      </c>
      <c r="C15" s="115"/>
      <c r="D15" s="116"/>
    </row>
    <row r="16" spans="1:4" ht="12.75" thickBot="1" x14ac:dyDescent="0.3">
      <c r="A16" s="1"/>
      <c r="B16" s="8" t="s">
        <v>10</v>
      </c>
      <c r="C16" s="117"/>
      <c r="D16" s="118"/>
    </row>
    <row r="17" spans="1:4" x14ac:dyDescent="0.25">
      <c r="A17" s="1"/>
      <c r="B17" s="9"/>
      <c r="C17" s="119"/>
      <c r="D17" s="120"/>
    </row>
    <row r="18" spans="1:4" ht="24" x14ac:dyDescent="0.25">
      <c r="A18" s="1"/>
      <c r="B18" s="10" t="s">
        <v>11</v>
      </c>
      <c r="C18" s="115"/>
      <c r="D18" s="116"/>
    </row>
    <row r="19" spans="1:4" x14ac:dyDescent="0.25">
      <c r="A19" s="1"/>
      <c r="B19" s="11" t="s">
        <v>12</v>
      </c>
      <c r="C19" s="115"/>
      <c r="D19" s="116"/>
    </row>
    <row r="20" spans="1:4" ht="37.15" customHeight="1" x14ac:dyDescent="0.25">
      <c r="A20" s="1"/>
      <c r="B20" s="12" t="s">
        <v>13</v>
      </c>
      <c r="C20" s="121">
        <f>22882010.38+1535258.39+3711029.71+784098.07</f>
        <v>28912396.550000001</v>
      </c>
      <c r="D20" s="122"/>
    </row>
    <row r="21" spans="1:4" ht="36" customHeight="1" x14ac:dyDescent="0.25">
      <c r="A21" s="1"/>
      <c r="B21" s="12" t="s">
        <v>14</v>
      </c>
      <c r="C21" s="115"/>
      <c r="D21" s="116"/>
    </row>
    <row r="22" spans="1:4" ht="36" customHeight="1" x14ac:dyDescent="0.25">
      <c r="A22" s="1"/>
      <c r="B22" s="5" t="s">
        <v>15</v>
      </c>
      <c r="C22" s="115"/>
      <c r="D22" s="116"/>
    </row>
    <row r="23" spans="1:4" x14ac:dyDescent="0.25">
      <c r="A23" s="1"/>
      <c r="B23" s="7" t="s">
        <v>16</v>
      </c>
      <c r="C23" s="115"/>
      <c r="D23" s="116"/>
    </row>
    <row r="24" spans="1:4" ht="16.899999999999999" customHeight="1" x14ac:dyDescent="0.25">
      <c r="A24" s="1"/>
      <c r="B24" s="7" t="s">
        <v>17</v>
      </c>
      <c r="C24" s="115"/>
      <c r="D24" s="116"/>
    </row>
    <row r="25" spans="1:4" x14ac:dyDescent="0.25">
      <c r="A25" s="1"/>
      <c r="B25" s="7" t="s">
        <v>18</v>
      </c>
      <c r="C25" s="115"/>
      <c r="D25" s="116"/>
    </row>
    <row r="26" spans="1:4" x14ac:dyDescent="0.25">
      <c r="A26" s="1"/>
      <c r="B26" s="7" t="s">
        <v>19</v>
      </c>
      <c r="C26" s="121">
        <v>77547842.719999999</v>
      </c>
      <c r="D26" s="122"/>
    </row>
    <row r="27" spans="1:4" ht="24.75" thickBot="1" x14ac:dyDescent="0.3">
      <c r="A27" s="1"/>
      <c r="B27" s="13" t="s">
        <v>20</v>
      </c>
      <c r="C27" s="127" t="s">
        <v>182</v>
      </c>
      <c r="D27" s="128"/>
    </row>
    <row r="28" spans="1:4" x14ac:dyDescent="0.25">
      <c r="A28" s="1"/>
      <c r="B28" s="14"/>
      <c r="C28" s="119"/>
      <c r="D28" s="120"/>
    </row>
    <row r="29" spans="1:4" ht="24" x14ac:dyDescent="0.25">
      <c r="A29" s="1"/>
      <c r="B29" s="10" t="s">
        <v>21</v>
      </c>
      <c r="C29" s="115"/>
      <c r="D29" s="116"/>
    </row>
    <row r="30" spans="1:4" ht="34.5" customHeight="1" x14ac:dyDescent="0.25">
      <c r="A30" s="1"/>
      <c r="B30" s="5" t="s">
        <v>23</v>
      </c>
      <c r="C30" s="115"/>
      <c r="D30" s="116"/>
    </row>
    <row r="31" spans="1:4" x14ac:dyDescent="0.25">
      <c r="A31" s="15" t="s">
        <v>22</v>
      </c>
      <c r="B31" s="7" t="s">
        <v>24</v>
      </c>
      <c r="C31" s="115"/>
      <c r="D31" s="116"/>
    </row>
    <row r="32" spans="1:4" x14ac:dyDescent="0.25">
      <c r="A32" s="1"/>
      <c r="B32" s="7" t="s">
        <v>25</v>
      </c>
      <c r="C32" s="129"/>
      <c r="D32" s="130"/>
    </row>
    <row r="33" spans="1:4" s="16" customFormat="1" ht="24" x14ac:dyDescent="0.25">
      <c r="A33" s="2"/>
      <c r="B33" s="7" t="s">
        <v>26</v>
      </c>
      <c r="C33" s="129"/>
      <c r="D33" s="130"/>
    </row>
    <row r="34" spans="1:4" s="16" customFormat="1" ht="24" x14ac:dyDescent="0.25">
      <c r="B34" s="7" t="s">
        <v>27</v>
      </c>
      <c r="C34" s="129"/>
      <c r="D34" s="130"/>
    </row>
    <row r="35" spans="1:4" s="16" customFormat="1" x14ac:dyDescent="0.25">
      <c r="B35" s="5" t="s">
        <v>28</v>
      </c>
      <c r="C35" s="129"/>
      <c r="D35" s="130"/>
    </row>
    <row r="36" spans="1:4" s="16" customFormat="1" x14ac:dyDescent="0.25">
      <c r="B36" s="17" t="s">
        <v>29</v>
      </c>
      <c r="C36" s="129"/>
      <c r="D36" s="130"/>
    </row>
    <row r="37" spans="1:4" s="18" customFormat="1" x14ac:dyDescent="0.25">
      <c r="A37" s="16"/>
      <c r="B37" s="17" t="s">
        <v>30</v>
      </c>
      <c r="C37" s="129"/>
      <c r="D37" s="130"/>
    </row>
    <row r="38" spans="1:4" s="19" customFormat="1" ht="24.75" thickBot="1" x14ac:dyDescent="0.3">
      <c r="A38" s="18"/>
      <c r="B38" s="13" t="s">
        <v>31</v>
      </c>
      <c r="C38" s="133"/>
      <c r="D38" s="134"/>
    </row>
    <row r="39" spans="1:4" x14ac:dyDescent="0.25">
      <c r="A39" s="19"/>
      <c r="B39" s="20"/>
      <c r="C39" s="131"/>
      <c r="D39" s="132"/>
    </row>
    <row r="40" spans="1:4" x14ac:dyDescent="0.25">
      <c r="B40" s="10" t="s">
        <v>32</v>
      </c>
      <c r="C40" s="129"/>
      <c r="D40" s="130"/>
    </row>
    <row r="41" spans="1:4" x14ac:dyDescent="0.25">
      <c r="B41" s="21" t="s">
        <v>33</v>
      </c>
      <c r="C41" s="129"/>
      <c r="D41" s="130"/>
    </row>
    <row r="42" spans="1:4" ht="36" x14ac:dyDescent="0.25">
      <c r="B42" s="12" t="s">
        <v>34</v>
      </c>
      <c r="C42" s="129"/>
      <c r="D42" s="130"/>
    </row>
    <row r="43" spans="1:4" ht="24.75" thickBot="1" x14ac:dyDescent="0.3">
      <c r="B43" s="22" t="s">
        <v>35</v>
      </c>
      <c r="C43" s="133"/>
      <c r="D43" s="134"/>
    </row>
    <row r="44" spans="1:4" x14ac:dyDescent="0.25">
      <c r="B44" s="23"/>
      <c r="C44" s="135"/>
      <c r="D44" s="136"/>
    </row>
    <row r="45" spans="1:4" x14ac:dyDescent="0.25">
      <c r="B45" s="10" t="s">
        <v>36</v>
      </c>
      <c r="C45" s="137"/>
      <c r="D45" s="138"/>
    </row>
    <row r="46" spans="1:4" x14ac:dyDescent="0.25">
      <c r="B46" s="24" t="s">
        <v>37</v>
      </c>
      <c r="C46" s="121">
        <f>50030980.47+5467130.59-4769769.77</f>
        <v>50728341.290000007</v>
      </c>
      <c r="D46" s="122"/>
    </row>
    <row r="47" spans="1:4" ht="62.25" customHeight="1" x14ac:dyDescent="0.25">
      <c r="B47" s="12" t="s">
        <v>38</v>
      </c>
      <c r="C47" s="139" t="s">
        <v>184</v>
      </c>
      <c r="D47" s="140"/>
    </row>
    <row r="48" spans="1:4" ht="24" x14ac:dyDescent="0.25">
      <c r="B48" s="12" t="s">
        <v>39</v>
      </c>
      <c r="C48" s="137" t="s">
        <v>183</v>
      </c>
      <c r="D48" s="138"/>
    </row>
    <row r="49" spans="2:4" x14ac:dyDescent="0.25">
      <c r="B49" s="11" t="s">
        <v>40</v>
      </c>
      <c r="C49" s="121">
        <v>38774.239999999998</v>
      </c>
      <c r="D49" s="122"/>
    </row>
    <row r="50" spans="2:4" ht="48.75" thickBot="1" x14ac:dyDescent="0.3">
      <c r="B50" s="12" t="s">
        <v>41</v>
      </c>
      <c r="C50" s="141"/>
      <c r="D50" s="142"/>
    </row>
    <row r="51" spans="2:4" ht="15" customHeight="1" x14ac:dyDescent="0.25">
      <c r="B51" s="25"/>
      <c r="C51" s="135"/>
      <c r="D51" s="136"/>
    </row>
    <row r="52" spans="2:4" x14ac:dyDescent="0.25">
      <c r="B52" s="10" t="s">
        <v>42</v>
      </c>
      <c r="C52" s="129"/>
      <c r="D52" s="130"/>
    </row>
    <row r="53" spans="2:4" ht="24" x14ac:dyDescent="0.25">
      <c r="B53" s="7" t="s">
        <v>43</v>
      </c>
      <c r="C53" s="129"/>
      <c r="D53" s="130"/>
    </row>
    <row r="54" spans="2:4" x14ac:dyDescent="0.25">
      <c r="B54" s="26" t="s">
        <v>44</v>
      </c>
      <c r="C54" s="129"/>
      <c r="D54" s="130"/>
    </row>
    <row r="55" spans="2:4" x14ac:dyDescent="0.25">
      <c r="B55" s="26" t="s">
        <v>45</v>
      </c>
      <c r="C55" s="129"/>
      <c r="D55" s="130"/>
    </row>
    <row r="56" spans="2:4" x14ac:dyDescent="0.25">
      <c r="B56" s="12" t="s">
        <v>46</v>
      </c>
      <c r="C56" s="129"/>
      <c r="D56" s="130"/>
    </row>
    <row r="57" spans="2:4" ht="12.75" thickBot="1" x14ac:dyDescent="0.3">
      <c r="B57" s="27" t="s">
        <v>47</v>
      </c>
      <c r="C57" s="133"/>
      <c r="D57" s="134"/>
    </row>
    <row r="58" spans="2:4" x14ac:dyDescent="0.25">
      <c r="B58" s="25"/>
      <c r="C58" s="131"/>
      <c r="D58" s="132"/>
    </row>
    <row r="59" spans="2:4" x14ac:dyDescent="0.25">
      <c r="B59" s="10" t="s">
        <v>48</v>
      </c>
      <c r="C59" s="129"/>
      <c r="D59" s="130"/>
    </row>
    <row r="60" spans="2:4" x14ac:dyDescent="0.25">
      <c r="B60" s="17" t="s">
        <v>49</v>
      </c>
      <c r="C60" s="129"/>
      <c r="D60" s="130"/>
    </row>
    <row r="61" spans="2:4" x14ac:dyDescent="0.25">
      <c r="B61" s="24" t="s">
        <v>50</v>
      </c>
      <c r="C61" s="129"/>
      <c r="D61" s="130"/>
    </row>
    <row r="62" spans="2:4" x14ac:dyDescent="0.25">
      <c r="B62" s="26" t="s">
        <v>51</v>
      </c>
      <c r="C62" s="129"/>
      <c r="D62" s="130"/>
    </row>
    <row r="63" spans="2:4" ht="24" x14ac:dyDescent="0.25">
      <c r="B63" s="12" t="s">
        <v>52</v>
      </c>
      <c r="C63" s="129"/>
      <c r="D63" s="130"/>
    </row>
    <row r="64" spans="2:4" x14ac:dyDescent="0.2">
      <c r="B64" s="28" t="s">
        <v>53</v>
      </c>
      <c r="C64" s="129"/>
      <c r="D64" s="130"/>
    </row>
    <row r="65" spans="2:4" x14ac:dyDescent="0.25">
      <c r="B65" s="26" t="s">
        <v>51</v>
      </c>
      <c r="C65" s="129"/>
      <c r="D65" s="130"/>
    </row>
    <row r="66" spans="2:4" ht="24.75" thickBot="1" x14ac:dyDescent="0.3">
      <c r="B66" s="27" t="s">
        <v>52</v>
      </c>
      <c r="C66" s="133"/>
      <c r="D66" s="134"/>
    </row>
    <row r="67" spans="2:4" ht="12.75" thickBot="1" x14ac:dyDescent="0.3">
      <c r="B67" s="29"/>
      <c r="C67" s="143"/>
      <c r="D67" s="144"/>
    </row>
    <row r="68" spans="2:4" ht="24.95" customHeight="1" thickBot="1" x14ac:dyDescent="0.3">
      <c r="B68" s="30" t="s">
        <v>54</v>
      </c>
      <c r="C68" s="145"/>
      <c r="D68" s="146"/>
    </row>
    <row r="69" spans="2:4" ht="24" x14ac:dyDescent="0.25">
      <c r="B69" s="4" t="s">
        <v>55</v>
      </c>
      <c r="C69" s="121">
        <v>25497834</v>
      </c>
      <c r="D69" s="122"/>
    </row>
    <row r="70" spans="2:4" x14ac:dyDescent="0.25">
      <c r="B70" s="7" t="s">
        <v>16</v>
      </c>
      <c r="C70" s="121">
        <v>467183.3</v>
      </c>
      <c r="D70" s="122"/>
    </row>
    <row r="71" spans="2:4" x14ac:dyDescent="0.25">
      <c r="B71" s="7" t="s">
        <v>17</v>
      </c>
      <c r="C71" s="129"/>
      <c r="D71" s="130"/>
    </row>
    <row r="72" spans="2:4" ht="12" customHeight="1" x14ac:dyDescent="0.25">
      <c r="B72" s="7" t="s">
        <v>18</v>
      </c>
      <c r="C72" s="129"/>
      <c r="D72" s="130"/>
    </row>
    <row r="73" spans="2:4" x14ac:dyDescent="0.25">
      <c r="B73" s="7" t="s">
        <v>19</v>
      </c>
      <c r="C73" s="121">
        <v>25116762</v>
      </c>
      <c r="D73" s="122"/>
    </row>
    <row r="74" spans="2:4" ht="36.75" customHeight="1" thickBot="1" x14ac:dyDescent="0.3">
      <c r="B74" s="8" t="s">
        <v>56</v>
      </c>
      <c r="C74" s="147" t="s">
        <v>185</v>
      </c>
      <c r="D74" s="148"/>
    </row>
    <row r="75" spans="2:4" x14ac:dyDescent="0.25">
      <c r="B75" s="31"/>
      <c r="C75" s="131"/>
      <c r="D75" s="132"/>
    </row>
    <row r="76" spans="2:4" ht="24" x14ac:dyDescent="0.25">
      <c r="B76" s="10" t="s">
        <v>57</v>
      </c>
      <c r="C76" s="129"/>
      <c r="D76" s="130"/>
    </row>
    <row r="77" spans="2:4" x14ac:dyDescent="0.25">
      <c r="B77" s="32" t="s">
        <v>58</v>
      </c>
      <c r="C77" s="129"/>
      <c r="D77" s="130"/>
    </row>
    <row r="78" spans="2:4" ht="36" x14ac:dyDescent="0.25">
      <c r="B78" s="12" t="s">
        <v>59</v>
      </c>
      <c r="C78" s="129"/>
      <c r="D78" s="130"/>
    </row>
    <row r="79" spans="2:4" x14ac:dyDescent="0.25">
      <c r="B79" s="32" t="s">
        <v>60</v>
      </c>
      <c r="C79" s="129"/>
      <c r="D79" s="130"/>
    </row>
    <row r="80" spans="2:4" ht="36.75" thickBot="1" x14ac:dyDescent="0.3">
      <c r="B80" s="27" t="s">
        <v>59</v>
      </c>
      <c r="C80" s="133"/>
      <c r="D80" s="134"/>
    </row>
    <row r="81" spans="2:4" x14ac:dyDescent="0.25">
      <c r="B81" s="25"/>
      <c r="C81" s="131"/>
      <c r="D81" s="132"/>
    </row>
    <row r="82" spans="2:4" x14ac:dyDescent="0.25">
      <c r="B82" s="10" t="s">
        <v>61</v>
      </c>
      <c r="C82" s="129"/>
      <c r="D82" s="130"/>
    </row>
    <row r="83" spans="2:4" x14ac:dyDescent="0.25">
      <c r="B83" s="32" t="s">
        <v>62</v>
      </c>
      <c r="C83" s="129"/>
      <c r="D83" s="130"/>
    </row>
    <row r="84" spans="2:4" ht="48" x14ac:dyDescent="0.25">
      <c r="B84" s="12" t="s">
        <v>63</v>
      </c>
      <c r="C84" s="129"/>
      <c r="D84" s="130"/>
    </row>
    <row r="85" spans="2:4" x14ac:dyDescent="0.25">
      <c r="B85" s="32" t="s">
        <v>64</v>
      </c>
      <c r="C85" s="129"/>
      <c r="D85" s="130"/>
    </row>
    <row r="86" spans="2:4" ht="48.75" thickBot="1" x14ac:dyDescent="0.3">
      <c r="B86" s="27" t="s">
        <v>63</v>
      </c>
      <c r="C86" s="133"/>
      <c r="D86" s="134"/>
    </row>
    <row r="87" spans="2:4" ht="12.75" thickBot="1" x14ac:dyDescent="0.3">
      <c r="B87" s="33"/>
      <c r="C87" s="149"/>
      <c r="D87" s="150"/>
    </row>
    <row r="88" spans="2:4" ht="30" customHeight="1" thickBot="1" x14ac:dyDescent="0.3">
      <c r="B88" s="110" t="s">
        <v>65</v>
      </c>
      <c r="C88" s="111"/>
      <c r="D88" s="112"/>
    </row>
    <row r="89" spans="2:4" x14ac:dyDescent="0.25">
      <c r="B89" s="34"/>
      <c r="C89" s="151"/>
      <c r="D89" s="152"/>
    </row>
    <row r="90" spans="2:4" x14ac:dyDescent="0.25">
      <c r="B90" s="10" t="s">
        <v>66</v>
      </c>
      <c r="C90" s="121">
        <v>4613320.38</v>
      </c>
      <c r="D90" s="122"/>
    </row>
    <row r="91" spans="2:4" x14ac:dyDescent="0.25">
      <c r="B91" s="32" t="s">
        <v>67</v>
      </c>
      <c r="C91" s="129"/>
      <c r="D91" s="130"/>
    </row>
    <row r="92" spans="2:4" x14ac:dyDescent="0.25">
      <c r="B92" s="35" t="s">
        <v>68</v>
      </c>
      <c r="C92" s="129"/>
      <c r="D92" s="130"/>
    </row>
    <row r="93" spans="2:4" x14ac:dyDescent="0.25">
      <c r="B93" s="35" t="s">
        <v>69</v>
      </c>
      <c r="C93" s="129"/>
      <c r="D93" s="130"/>
    </row>
    <row r="94" spans="2:4" x14ac:dyDescent="0.25">
      <c r="B94" s="32" t="s">
        <v>70</v>
      </c>
      <c r="C94" s="129"/>
      <c r="D94" s="130"/>
    </row>
    <row r="95" spans="2:4" x14ac:dyDescent="0.25">
      <c r="B95" s="35" t="s">
        <v>68</v>
      </c>
      <c r="C95" s="129"/>
      <c r="D95" s="130"/>
    </row>
    <row r="96" spans="2:4" x14ac:dyDescent="0.25">
      <c r="B96" s="35" t="s">
        <v>69</v>
      </c>
      <c r="C96" s="129"/>
      <c r="D96" s="130"/>
    </row>
    <row r="97" spans="2:4" x14ac:dyDescent="0.25">
      <c r="B97" s="32" t="s">
        <v>71</v>
      </c>
      <c r="C97" s="129"/>
      <c r="D97" s="130"/>
    </row>
    <row r="98" spans="2:4" x14ac:dyDescent="0.25">
      <c r="B98" s="35" t="s">
        <v>68</v>
      </c>
      <c r="C98" s="129"/>
      <c r="D98" s="130"/>
    </row>
    <row r="99" spans="2:4" x14ac:dyDescent="0.25">
      <c r="B99" s="35" t="s">
        <v>69</v>
      </c>
      <c r="C99" s="129"/>
      <c r="D99" s="130"/>
    </row>
    <row r="100" spans="2:4" x14ac:dyDescent="0.25">
      <c r="B100" s="32" t="s">
        <v>72</v>
      </c>
      <c r="C100" s="129"/>
      <c r="D100" s="130"/>
    </row>
    <row r="101" spans="2:4" x14ac:dyDescent="0.25">
      <c r="B101" s="35" t="s">
        <v>68</v>
      </c>
      <c r="C101" s="129"/>
      <c r="D101" s="130"/>
    </row>
    <row r="102" spans="2:4" x14ac:dyDescent="0.25">
      <c r="B102" s="35" t="s">
        <v>69</v>
      </c>
      <c r="C102" s="129"/>
      <c r="D102" s="130"/>
    </row>
    <row r="103" spans="2:4" x14ac:dyDescent="0.25">
      <c r="B103" s="32" t="s">
        <v>73</v>
      </c>
      <c r="C103" s="129"/>
      <c r="D103" s="130"/>
    </row>
    <row r="104" spans="2:4" x14ac:dyDescent="0.25">
      <c r="B104" s="35" t="s">
        <v>68</v>
      </c>
      <c r="C104" s="129"/>
      <c r="D104" s="130"/>
    </row>
    <row r="105" spans="2:4" x14ac:dyDescent="0.25">
      <c r="B105" s="35" t="s">
        <v>69</v>
      </c>
      <c r="C105" s="129"/>
      <c r="D105" s="130"/>
    </row>
    <row r="106" spans="2:4" x14ac:dyDescent="0.25">
      <c r="B106" s="32" t="s">
        <v>74</v>
      </c>
      <c r="C106" s="129"/>
      <c r="D106" s="130"/>
    </row>
    <row r="107" spans="2:4" x14ac:dyDescent="0.25">
      <c r="B107" s="35" t="s">
        <v>68</v>
      </c>
      <c r="C107" s="129"/>
      <c r="D107" s="130"/>
    </row>
    <row r="108" spans="2:4" x14ac:dyDescent="0.25">
      <c r="B108" s="35" t="s">
        <v>69</v>
      </c>
      <c r="C108" s="129"/>
      <c r="D108" s="130"/>
    </row>
    <row r="109" spans="2:4" ht="24" x14ac:dyDescent="0.25">
      <c r="B109" s="5" t="s">
        <v>75</v>
      </c>
      <c r="C109" s="121"/>
      <c r="D109" s="122"/>
    </row>
    <row r="110" spans="2:4" x14ac:dyDescent="0.25">
      <c r="B110" s="35" t="s">
        <v>68</v>
      </c>
      <c r="C110" s="121">
        <v>4613320.38</v>
      </c>
      <c r="D110" s="122"/>
    </row>
    <row r="111" spans="2:4" ht="12.75" thickBot="1" x14ac:dyDescent="0.3">
      <c r="B111" s="36" t="s">
        <v>69</v>
      </c>
      <c r="C111" s="153" t="s">
        <v>186</v>
      </c>
      <c r="D111" s="154"/>
    </row>
    <row r="112" spans="2:4" x14ac:dyDescent="0.25">
      <c r="B112" s="37"/>
      <c r="C112" s="131"/>
      <c r="D112" s="132"/>
    </row>
    <row r="113" spans="2:4" ht="57.6" customHeight="1" x14ac:dyDescent="0.25">
      <c r="B113" s="10" t="s">
        <v>76</v>
      </c>
      <c r="C113" s="121">
        <v>22041666.699999999</v>
      </c>
      <c r="D113" s="122"/>
    </row>
    <row r="114" spans="2:4" x14ac:dyDescent="0.25">
      <c r="B114" s="32" t="s">
        <v>77</v>
      </c>
      <c r="C114" s="129"/>
      <c r="D114" s="130"/>
    </row>
    <row r="115" spans="2:4" ht="12" customHeight="1" x14ac:dyDescent="0.25">
      <c r="B115" s="35" t="s">
        <v>68</v>
      </c>
      <c r="C115" s="129"/>
      <c r="D115" s="130"/>
    </row>
    <row r="116" spans="2:4" ht="12" customHeight="1" x14ac:dyDescent="0.25">
      <c r="B116" s="35" t="s">
        <v>69</v>
      </c>
      <c r="C116" s="129"/>
      <c r="D116" s="130"/>
    </row>
    <row r="117" spans="2:4" x14ac:dyDescent="0.25">
      <c r="B117" s="32" t="s">
        <v>78</v>
      </c>
      <c r="C117" s="129"/>
      <c r="D117" s="130"/>
    </row>
    <row r="118" spans="2:4" x14ac:dyDescent="0.25">
      <c r="B118" s="35" t="s">
        <v>68</v>
      </c>
      <c r="C118" s="129"/>
      <c r="D118" s="130"/>
    </row>
    <row r="119" spans="2:4" x14ac:dyDescent="0.25">
      <c r="B119" s="35" t="s">
        <v>69</v>
      </c>
      <c r="C119" s="129"/>
      <c r="D119" s="130"/>
    </row>
    <row r="120" spans="2:4" x14ac:dyDescent="0.25">
      <c r="B120" s="32" t="s">
        <v>79</v>
      </c>
      <c r="C120" s="129"/>
      <c r="D120" s="130"/>
    </row>
    <row r="121" spans="2:4" x14ac:dyDescent="0.25">
      <c r="B121" s="35" t="s">
        <v>68</v>
      </c>
      <c r="C121" s="129"/>
      <c r="D121" s="130"/>
    </row>
    <row r="122" spans="2:4" x14ac:dyDescent="0.25">
      <c r="B122" s="35" t="s">
        <v>69</v>
      </c>
      <c r="C122" s="129"/>
      <c r="D122" s="130"/>
    </row>
    <row r="123" spans="2:4" x14ac:dyDescent="0.25">
      <c r="B123" s="32" t="s">
        <v>80</v>
      </c>
      <c r="C123" s="129"/>
      <c r="D123" s="130"/>
    </row>
    <row r="124" spans="2:4" x14ac:dyDescent="0.25">
      <c r="B124" s="35" t="s">
        <v>68</v>
      </c>
      <c r="C124" s="129"/>
      <c r="D124" s="130"/>
    </row>
    <row r="125" spans="2:4" x14ac:dyDescent="0.25">
      <c r="B125" s="35" t="s">
        <v>69</v>
      </c>
      <c r="C125" s="129"/>
      <c r="D125" s="130"/>
    </row>
    <row r="126" spans="2:4" x14ac:dyDescent="0.25">
      <c r="B126" s="32" t="s">
        <v>81</v>
      </c>
      <c r="C126" s="129"/>
      <c r="D126" s="130"/>
    </row>
    <row r="127" spans="2:4" x14ac:dyDescent="0.25">
      <c r="B127" s="35" t="s">
        <v>68</v>
      </c>
      <c r="C127" s="129"/>
      <c r="D127" s="130"/>
    </row>
    <row r="128" spans="2:4" x14ac:dyDescent="0.25">
      <c r="B128" s="35" t="s">
        <v>69</v>
      </c>
      <c r="C128" s="129"/>
      <c r="D128" s="130"/>
    </row>
    <row r="129" spans="2:4" x14ac:dyDescent="0.25">
      <c r="B129" s="32" t="s">
        <v>82</v>
      </c>
      <c r="C129" s="129"/>
      <c r="D129" s="130"/>
    </row>
    <row r="130" spans="2:4" x14ac:dyDescent="0.25">
      <c r="B130" s="35" t="s">
        <v>68</v>
      </c>
      <c r="C130" s="129"/>
      <c r="D130" s="130"/>
    </row>
    <row r="131" spans="2:4" x14ac:dyDescent="0.25">
      <c r="B131" s="35" t="s">
        <v>69</v>
      </c>
      <c r="C131" s="129"/>
      <c r="D131" s="130"/>
    </row>
    <row r="132" spans="2:4" x14ac:dyDescent="0.25">
      <c r="B132" s="32" t="s">
        <v>83</v>
      </c>
      <c r="C132" s="129"/>
      <c r="D132" s="130"/>
    </row>
    <row r="133" spans="2:4" x14ac:dyDescent="0.25">
      <c r="B133" s="35" t="s">
        <v>68</v>
      </c>
      <c r="C133" s="129"/>
      <c r="D133" s="130"/>
    </row>
    <row r="134" spans="2:4" x14ac:dyDescent="0.25">
      <c r="B134" s="35" t="s">
        <v>69</v>
      </c>
      <c r="C134" s="129"/>
      <c r="D134" s="130"/>
    </row>
    <row r="135" spans="2:4" x14ac:dyDescent="0.25">
      <c r="B135" s="32" t="s">
        <v>84</v>
      </c>
      <c r="C135" s="129"/>
      <c r="D135" s="130"/>
    </row>
    <row r="136" spans="2:4" x14ac:dyDescent="0.25">
      <c r="B136" s="35" t="s">
        <v>68</v>
      </c>
      <c r="C136" s="121">
        <v>22041666.699999999</v>
      </c>
      <c r="D136" s="122"/>
    </row>
    <row r="137" spans="2:4" x14ac:dyDescent="0.25">
      <c r="B137" s="35" t="s">
        <v>69</v>
      </c>
      <c r="C137" s="129"/>
      <c r="D137" s="130"/>
    </row>
    <row r="138" spans="2:4" x14ac:dyDescent="0.25">
      <c r="B138" s="32" t="s">
        <v>85</v>
      </c>
      <c r="C138" s="129"/>
      <c r="D138" s="130"/>
    </row>
    <row r="139" spans="2:4" x14ac:dyDescent="0.25">
      <c r="B139" s="35" t="s">
        <v>68</v>
      </c>
      <c r="C139" s="129"/>
      <c r="D139" s="130"/>
    </row>
    <row r="140" spans="2:4" ht="12.75" thickBot="1" x14ac:dyDescent="0.3">
      <c r="B140" s="38" t="s">
        <v>69</v>
      </c>
      <c r="C140" s="133"/>
      <c r="D140" s="134"/>
    </row>
    <row r="141" spans="2:4" x14ac:dyDescent="0.25">
      <c r="B141" s="25"/>
      <c r="C141" s="131"/>
      <c r="D141" s="132"/>
    </row>
    <row r="142" spans="2:4" x14ac:dyDescent="0.25">
      <c r="B142" s="10" t="s">
        <v>86</v>
      </c>
      <c r="C142" s="121">
        <v>580687.82999999996</v>
      </c>
      <c r="D142" s="122"/>
    </row>
    <row r="143" spans="2:4" x14ac:dyDescent="0.25">
      <c r="B143" s="32" t="s">
        <v>87</v>
      </c>
      <c r="C143" s="129"/>
      <c r="D143" s="130"/>
    </row>
    <row r="144" spans="2:4" x14ac:dyDescent="0.25">
      <c r="B144" s="35" t="s">
        <v>68</v>
      </c>
      <c r="C144" s="121">
        <v>378236.77</v>
      </c>
      <c r="D144" s="122"/>
    </row>
    <row r="145" spans="2:4" x14ac:dyDescent="0.25">
      <c r="B145" s="35" t="s">
        <v>69</v>
      </c>
      <c r="C145" s="129" t="s">
        <v>187</v>
      </c>
      <c r="D145" s="130"/>
    </row>
    <row r="146" spans="2:4" x14ac:dyDescent="0.25">
      <c r="B146" s="32" t="s">
        <v>88</v>
      </c>
      <c r="C146" s="129"/>
      <c r="D146" s="130"/>
    </row>
    <row r="147" spans="2:4" x14ac:dyDescent="0.25">
      <c r="B147" s="35" t="s">
        <v>68</v>
      </c>
      <c r="C147" s="129"/>
      <c r="D147" s="130"/>
    </row>
    <row r="148" spans="2:4" x14ac:dyDescent="0.25">
      <c r="B148" s="35" t="s">
        <v>69</v>
      </c>
      <c r="C148" s="129"/>
      <c r="D148" s="130"/>
    </row>
    <row r="149" spans="2:4" ht="24" x14ac:dyDescent="0.25">
      <c r="B149" s="5" t="s">
        <v>89</v>
      </c>
      <c r="C149" s="129"/>
      <c r="D149" s="130"/>
    </row>
    <row r="150" spans="2:4" x14ac:dyDescent="0.25">
      <c r="B150" s="35" t="s">
        <v>68</v>
      </c>
      <c r="C150" s="129"/>
      <c r="D150" s="130"/>
    </row>
    <row r="151" spans="2:4" x14ac:dyDescent="0.25">
      <c r="B151" s="35" t="s">
        <v>69</v>
      </c>
      <c r="C151" s="129"/>
      <c r="D151" s="130"/>
    </row>
    <row r="152" spans="2:4" x14ac:dyDescent="0.25">
      <c r="B152" s="32" t="s">
        <v>90</v>
      </c>
      <c r="C152" s="129"/>
      <c r="D152" s="130"/>
    </row>
    <row r="153" spans="2:4" x14ac:dyDescent="0.25">
      <c r="B153" s="35" t="s">
        <v>68</v>
      </c>
      <c r="C153" s="129"/>
      <c r="D153" s="130"/>
    </row>
    <row r="154" spans="2:4" x14ac:dyDescent="0.25">
      <c r="B154" s="35" t="s">
        <v>69</v>
      </c>
      <c r="C154" s="129"/>
      <c r="D154" s="130"/>
    </row>
    <row r="155" spans="2:4" x14ac:dyDescent="0.25">
      <c r="B155" s="32" t="s">
        <v>91</v>
      </c>
      <c r="C155" s="129"/>
      <c r="D155" s="130"/>
    </row>
    <row r="156" spans="2:4" x14ac:dyDescent="0.25">
      <c r="B156" s="35" t="s">
        <v>68</v>
      </c>
      <c r="C156" s="121">
        <v>202451</v>
      </c>
      <c r="D156" s="122"/>
    </row>
    <row r="157" spans="2:4" ht="12.75" thickBot="1" x14ac:dyDescent="0.3">
      <c r="B157" s="38" t="s">
        <v>69</v>
      </c>
      <c r="C157" s="133"/>
      <c r="D157" s="134"/>
    </row>
    <row r="158" spans="2:4" x14ac:dyDescent="0.25">
      <c r="B158" s="25"/>
      <c r="C158" s="131"/>
      <c r="D158" s="132"/>
    </row>
    <row r="159" spans="2:4" x14ac:dyDescent="0.25">
      <c r="B159" s="10" t="s">
        <v>92</v>
      </c>
      <c r="C159" s="121">
        <f>15656364.98+50778.75</f>
        <v>15707143.73</v>
      </c>
      <c r="D159" s="122"/>
    </row>
    <row r="160" spans="2:4" x14ac:dyDescent="0.25">
      <c r="B160" s="7" t="s">
        <v>93</v>
      </c>
      <c r="C160" s="129"/>
      <c r="D160" s="130"/>
    </row>
    <row r="161" spans="2:4" x14ac:dyDescent="0.25">
      <c r="B161" s="39" t="s">
        <v>94</v>
      </c>
      <c r="C161" s="121">
        <f>14440861.68+534286.55+681216.75</f>
        <v>15656364.98</v>
      </c>
      <c r="D161" s="122"/>
    </row>
    <row r="162" spans="2:4" x14ac:dyDescent="0.25">
      <c r="B162" s="39" t="s">
        <v>95</v>
      </c>
      <c r="C162" s="129"/>
      <c r="D162" s="130"/>
    </row>
    <row r="163" spans="2:4" x14ac:dyDescent="0.25">
      <c r="B163" s="39" t="s">
        <v>96</v>
      </c>
      <c r="C163" s="129"/>
      <c r="D163" s="130"/>
    </row>
    <row r="164" spans="2:4" x14ac:dyDescent="0.25">
      <c r="B164" s="39" t="s">
        <v>97</v>
      </c>
      <c r="C164" s="129"/>
      <c r="D164" s="130"/>
    </row>
    <row r="165" spans="2:4" x14ac:dyDescent="0.25">
      <c r="B165" s="39" t="s">
        <v>98</v>
      </c>
      <c r="C165" s="121">
        <v>50778.75</v>
      </c>
      <c r="D165" s="122"/>
    </row>
    <row r="166" spans="2:4" ht="36" customHeight="1" thickBot="1" x14ac:dyDescent="0.3">
      <c r="B166" s="40" t="s">
        <v>99</v>
      </c>
      <c r="C166" s="133"/>
      <c r="D166" s="134"/>
    </row>
    <row r="167" spans="2:4" ht="12" customHeight="1" thickBot="1" x14ac:dyDescent="0.3">
      <c r="B167" s="41"/>
      <c r="C167" s="149"/>
      <c r="D167" s="150"/>
    </row>
    <row r="168" spans="2:4" ht="30" customHeight="1" thickBot="1" x14ac:dyDescent="0.3">
      <c r="B168" s="110" t="s">
        <v>100</v>
      </c>
      <c r="C168" s="111"/>
      <c r="D168" s="112"/>
    </row>
    <row r="169" spans="2:4" ht="12" customHeight="1" thickBot="1" x14ac:dyDescent="0.3">
      <c r="B169" s="42"/>
      <c r="C169" s="149"/>
      <c r="D169" s="150"/>
    </row>
    <row r="170" spans="2:4" x14ac:dyDescent="0.25">
      <c r="B170" s="34"/>
      <c r="C170" s="151"/>
      <c r="D170" s="152"/>
    </row>
    <row r="171" spans="2:4" x14ac:dyDescent="0.25">
      <c r="B171" s="32" t="s">
        <v>101</v>
      </c>
      <c r="C171" s="129"/>
      <c r="D171" s="130"/>
    </row>
    <row r="172" spans="2:4" x14ac:dyDescent="0.25">
      <c r="B172" s="35" t="s">
        <v>102</v>
      </c>
      <c r="C172" s="129"/>
      <c r="D172" s="130"/>
    </row>
    <row r="173" spans="2:4" x14ac:dyDescent="0.25">
      <c r="B173" s="32" t="s">
        <v>103</v>
      </c>
      <c r="C173" s="129"/>
      <c r="D173" s="130"/>
    </row>
    <row r="174" spans="2:4" ht="24.75" thickBot="1" x14ac:dyDescent="0.3">
      <c r="B174" s="36" t="s">
        <v>104</v>
      </c>
      <c r="C174" s="153"/>
      <c r="D174" s="154"/>
    </row>
    <row r="175" spans="2:4" ht="12.75" thickBot="1" x14ac:dyDescent="0.3">
      <c r="B175" s="33"/>
      <c r="C175" s="149"/>
      <c r="D175" s="150"/>
    </row>
    <row r="176" spans="2:4" ht="30" customHeight="1" thickBot="1" x14ac:dyDescent="0.3">
      <c r="B176" s="110" t="s">
        <v>105</v>
      </c>
      <c r="C176" s="111"/>
      <c r="D176" s="112"/>
    </row>
    <row r="177" spans="2:4" ht="30" customHeight="1" thickBot="1" x14ac:dyDescent="0.3">
      <c r="B177" s="167" t="s">
        <v>4</v>
      </c>
      <c r="C177" s="168"/>
      <c r="D177" s="169"/>
    </row>
    <row r="178" spans="2:4" ht="30" customHeight="1" thickBot="1" x14ac:dyDescent="0.3">
      <c r="B178" s="43" t="s">
        <v>106</v>
      </c>
      <c r="C178" s="44" t="s">
        <v>188</v>
      </c>
      <c r="D178" s="45" t="s">
        <v>189</v>
      </c>
    </row>
    <row r="179" spans="2:4" ht="30" customHeight="1" thickBot="1" x14ac:dyDescent="0.25">
      <c r="B179" s="46" t="s">
        <v>107</v>
      </c>
      <c r="C179" s="95">
        <v>700</v>
      </c>
      <c r="D179" s="96">
        <v>700</v>
      </c>
    </row>
    <row r="180" spans="2:4" ht="12.75" thickBot="1" x14ac:dyDescent="0.25">
      <c r="B180" s="47" t="s">
        <v>108</v>
      </c>
      <c r="C180" s="95">
        <f>12683896.81-700</f>
        <v>12683196.810000001</v>
      </c>
      <c r="D180" s="96">
        <f>688373.13-700</f>
        <v>687673.13</v>
      </c>
    </row>
    <row r="181" spans="2:4" ht="12.75" thickBot="1" x14ac:dyDescent="0.25">
      <c r="B181" s="46" t="s">
        <v>109</v>
      </c>
      <c r="C181" s="93">
        <v>0</v>
      </c>
      <c r="D181" s="94">
        <v>0</v>
      </c>
    </row>
    <row r="182" spans="2:4" ht="12.75" thickBot="1" x14ac:dyDescent="0.25">
      <c r="B182" s="47" t="s">
        <v>110</v>
      </c>
      <c r="C182" s="95">
        <v>0</v>
      </c>
      <c r="D182" s="96">
        <v>0</v>
      </c>
    </row>
    <row r="183" spans="2:4" ht="12.75" thickBot="1" x14ac:dyDescent="0.25">
      <c r="B183" s="46" t="s">
        <v>111</v>
      </c>
      <c r="C183" s="93">
        <v>0</v>
      </c>
      <c r="D183" s="94">
        <v>0</v>
      </c>
    </row>
    <row r="184" spans="2:4" ht="12.75" thickBot="1" x14ac:dyDescent="0.25">
      <c r="B184" s="47" t="s">
        <v>112</v>
      </c>
      <c r="C184" s="95">
        <v>0</v>
      </c>
      <c r="D184" s="96">
        <v>0</v>
      </c>
    </row>
    <row r="185" spans="2:4" ht="12.75" thickBot="1" x14ac:dyDescent="0.25">
      <c r="B185" s="48" t="s">
        <v>113</v>
      </c>
      <c r="C185" s="93">
        <f>+C179+C180</f>
        <v>12683896.810000001</v>
      </c>
      <c r="D185" s="94">
        <f>+D180+D179</f>
        <v>688373.13</v>
      </c>
    </row>
    <row r="186" spans="2:4" x14ac:dyDescent="0.2">
      <c r="B186" s="49"/>
      <c r="C186" s="170"/>
      <c r="D186" s="171"/>
    </row>
    <row r="187" spans="2:4" ht="24" x14ac:dyDescent="0.25">
      <c r="B187" s="50" t="s">
        <v>114</v>
      </c>
      <c r="C187" s="121">
        <v>87864.11</v>
      </c>
      <c r="D187" s="122"/>
    </row>
    <row r="188" spans="2:4" ht="36" x14ac:dyDescent="0.25">
      <c r="B188" s="51" t="s">
        <v>115</v>
      </c>
      <c r="C188" s="172"/>
      <c r="D188" s="173"/>
    </row>
    <row r="189" spans="2:4" x14ac:dyDescent="0.25">
      <c r="B189" s="52" t="s">
        <v>116</v>
      </c>
      <c r="C189" s="121">
        <v>87864.11</v>
      </c>
      <c r="D189" s="122"/>
    </row>
    <row r="190" spans="2:4" x14ac:dyDescent="0.25">
      <c r="B190" s="52" t="s">
        <v>117</v>
      </c>
      <c r="C190" s="172"/>
      <c r="D190" s="173"/>
    </row>
    <row r="191" spans="2:4" ht="24.75" thickBot="1" x14ac:dyDescent="0.3">
      <c r="B191" s="53" t="s">
        <v>118</v>
      </c>
      <c r="C191" s="121">
        <v>87864.11</v>
      </c>
      <c r="D191" s="122"/>
    </row>
    <row r="192" spans="2:4" x14ac:dyDescent="0.25">
      <c r="B192" s="54"/>
      <c r="C192" s="155"/>
      <c r="D192" s="156"/>
    </row>
    <row r="193" spans="2:4" ht="36" x14ac:dyDescent="0.25">
      <c r="B193" s="50" t="s">
        <v>119</v>
      </c>
      <c r="C193" s="157"/>
      <c r="D193" s="158"/>
    </row>
    <row r="194" spans="2:4" ht="24.75" thickBot="1" x14ac:dyDescent="0.3">
      <c r="B194" s="53" t="s">
        <v>120</v>
      </c>
      <c r="C194" s="159"/>
      <c r="D194" s="160"/>
    </row>
    <row r="195" spans="2:4" ht="24" customHeight="1" thickBot="1" x14ac:dyDescent="0.3">
      <c r="B195" s="55" t="s">
        <v>121</v>
      </c>
      <c r="C195" s="68">
        <v>2022</v>
      </c>
      <c r="D195" s="69">
        <v>2021</v>
      </c>
    </row>
    <row r="196" spans="2:4" ht="12" customHeight="1" x14ac:dyDescent="0.25">
      <c r="B196" s="56" t="s">
        <v>122</v>
      </c>
      <c r="C196" s="81"/>
      <c r="D196" s="85"/>
    </row>
    <row r="197" spans="2:4" x14ac:dyDescent="0.2">
      <c r="B197" s="57" t="s">
        <v>123</v>
      </c>
      <c r="C197" s="82"/>
      <c r="D197" s="86"/>
    </row>
    <row r="198" spans="2:4" x14ac:dyDescent="0.2">
      <c r="B198" s="57" t="s">
        <v>124</v>
      </c>
      <c r="C198" s="83"/>
      <c r="D198" s="87"/>
    </row>
    <row r="199" spans="2:4" x14ac:dyDescent="0.2">
      <c r="B199" s="57" t="s">
        <v>125</v>
      </c>
      <c r="C199" s="83"/>
      <c r="D199" s="87"/>
    </row>
    <row r="200" spans="2:4" x14ac:dyDescent="0.2">
      <c r="B200" s="57" t="s">
        <v>126</v>
      </c>
      <c r="C200" s="83"/>
      <c r="D200" s="87"/>
    </row>
    <row r="201" spans="2:4" x14ac:dyDescent="0.2">
      <c r="B201" s="57" t="s">
        <v>127</v>
      </c>
      <c r="C201" s="83"/>
      <c r="D201" s="87"/>
    </row>
    <row r="202" spans="2:4" x14ac:dyDescent="0.2">
      <c r="B202" s="57" t="s">
        <v>128</v>
      </c>
      <c r="C202" s="83"/>
      <c r="D202" s="87"/>
    </row>
    <row r="203" spans="2:4" ht="12.75" thickBot="1" x14ac:dyDescent="0.25">
      <c r="B203" s="58" t="s">
        <v>129</v>
      </c>
      <c r="C203" s="84"/>
      <c r="D203" s="88"/>
    </row>
    <row r="204" spans="2:4" ht="15.75" customHeight="1" thickBot="1" x14ac:dyDescent="0.3">
      <c r="B204" s="161" t="s">
        <v>130</v>
      </c>
      <c r="C204" s="162"/>
      <c r="D204" s="163"/>
    </row>
    <row r="205" spans="2:4" ht="12.75" thickBot="1" x14ac:dyDescent="0.3">
      <c r="B205" s="33"/>
      <c r="C205" s="76"/>
      <c r="D205" s="59"/>
    </row>
    <row r="206" spans="2:4" ht="36.75" customHeight="1" thickBot="1" x14ac:dyDescent="0.3">
      <c r="B206" s="164" t="s">
        <v>131</v>
      </c>
      <c r="C206" s="165"/>
      <c r="D206" s="166"/>
    </row>
    <row r="207" spans="2:4" ht="15" customHeight="1" x14ac:dyDescent="0.25">
      <c r="B207" s="178" t="s">
        <v>190</v>
      </c>
      <c r="C207" s="179"/>
      <c r="D207" s="180"/>
    </row>
    <row r="208" spans="2:4" ht="24" customHeight="1" x14ac:dyDescent="0.25">
      <c r="B208" s="181" t="s">
        <v>132</v>
      </c>
      <c r="C208" s="182"/>
      <c r="D208" s="183"/>
    </row>
    <row r="209" spans="2:4" x14ac:dyDescent="0.25">
      <c r="B209" s="184" t="s">
        <v>191</v>
      </c>
      <c r="C209" s="185"/>
      <c r="D209" s="186"/>
    </row>
    <row r="210" spans="2:4" ht="15.75" customHeight="1" thickBot="1" x14ac:dyDescent="0.3">
      <c r="B210" s="187" t="s">
        <v>133</v>
      </c>
      <c r="C210" s="188"/>
      <c r="D210" s="189"/>
    </row>
    <row r="211" spans="2:4" ht="30" customHeight="1" thickBot="1" x14ac:dyDescent="0.3">
      <c r="B211" s="190" t="s">
        <v>134</v>
      </c>
      <c r="C211" s="191"/>
      <c r="D211" s="74">
        <v>31435357.07</v>
      </c>
    </row>
    <row r="212" spans="2:4" ht="12" customHeight="1" x14ac:dyDescent="0.25">
      <c r="B212" s="192"/>
      <c r="C212" s="193"/>
      <c r="D212" s="60"/>
    </row>
    <row r="213" spans="2:4" ht="12" customHeight="1" x14ac:dyDescent="0.25">
      <c r="B213" s="174" t="s">
        <v>135</v>
      </c>
      <c r="C213" s="175"/>
      <c r="D213" s="89">
        <f>SUM(D214:D219)</f>
        <v>0</v>
      </c>
    </row>
    <row r="214" spans="2:4" ht="12" customHeight="1" x14ac:dyDescent="0.25">
      <c r="B214" s="176" t="s">
        <v>136</v>
      </c>
      <c r="C214" s="177"/>
      <c r="D214" s="70">
        <v>0</v>
      </c>
    </row>
    <row r="215" spans="2:4" ht="12" customHeight="1" x14ac:dyDescent="0.25">
      <c r="B215" s="176" t="s">
        <v>137</v>
      </c>
      <c r="C215" s="177"/>
      <c r="D215" s="71">
        <v>0</v>
      </c>
    </row>
    <row r="216" spans="2:4" ht="12" customHeight="1" x14ac:dyDescent="0.25">
      <c r="B216" s="176" t="s">
        <v>138</v>
      </c>
      <c r="C216" s="177"/>
      <c r="D216" s="71">
        <v>0</v>
      </c>
    </row>
    <row r="217" spans="2:4" ht="12" customHeight="1" x14ac:dyDescent="0.25">
      <c r="B217" s="176" t="s">
        <v>139</v>
      </c>
      <c r="C217" s="177"/>
      <c r="D217" s="71">
        <v>0</v>
      </c>
    </row>
    <row r="218" spans="2:4" ht="12" customHeight="1" x14ac:dyDescent="0.25">
      <c r="B218" s="176" t="s">
        <v>140</v>
      </c>
      <c r="C218" s="177"/>
      <c r="D218" s="71">
        <v>0</v>
      </c>
    </row>
    <row r="219" spans="2:4" ht="12" customHeight="1" thickBot="1" x14ac:dyDescent="0.3">
      <c r="B219" s="204" t="s">
        <v>141</v>
      </c>
      <c r="C219" s="205"/>
      <c r="D219" s="72">
        <v>0</v>
      </c>
    </row>
    <row r="220" spans="2:4" ht="12" customHeight="1" x14ac:dyDescent="0.25">
      <c r="B220" s="206"/>
      <c r="C220" s="207"/>
      <c r="D220" s="61"/>
    </row>
    <row r="221" spans="2:4" ht="12" customHeight="1" x14ac:dyDescent="0.25">
      <c r="B221" s="174" t="s">
        <v>142</v>
      </c>
      <c r="C221" s="175"/>
      <c r="D221" s="89">
        <f>SUM(D222:D224)</f>
        <v>0</v>
      </c>
    </row>
    <row r="222" spans="2:4" ht="12" customHeight="1" x14ac:dyDescent="0.25">
      <c r="B222" s="176" t="s">
        <v>143</v>
      </c>
      <c r="C222" s="177"/>
      <c r="D222" s="71">
        <v>0</v>
      </c>
    </row>
    <row r="223" spans="2:4" ht="12" customHeight="1" x14ac:dyDescent="0.25">
      <c r="B223" s="176" t="s">
        <v>144</v>
      </c>
      <c r="C223" s="177"/>
      <c r="D223" s="71">
        <v>0</v>
      </c>
    </row>
    <row r="224" spans="2:4" ht="12" customHeight="1" x14ac:dyDescent="0.25">
      <c r="B224" s="176" t="s">
        <v>145</v>
      </c>
      <c r="C224" s="177"/>
      <c r="D224" s="71">
        <v>0</v>
      </c>
    </row>
    <row r="225" spans="2:4" ht="12" customHeight="1" thickBot="1" x14ac:dyDescent="0.3">
      <c r="B225" s="62"/>
      <c r="C225" s="77"/>
      <c r="D225" s="63"/>
    </row>
    <row r="226" spans="2:4" ht="12" customHeight="1" thickBot="1" x14ac:dyDescent="0.3">
      <c r="B226" s="194" t="s">
        <v>146</v>
      </c>
      <c r="C226" s="195"/>
      <c r="D226" s="90">
        <f>+D211</f>
        <v>31435357.07</v>
      </c>
    </row>
    <row r="227" spans="2:4" ht="12" customHeight="1" thickBot="1" x14ac:dyDescent="0.3">
      <c r="B227" s="64"/>
      <c r="C227" s="78"/>
      <c r="D227" s="92"/>
    </row>
    <row r="228" spans="2:4" ht="15" customHeight="1" x14ac:dyDescent="0.25">
      <c r="B228" s="178" t="s">
        <v>190</v>
      </c>
      <c r="C228" s="179"/>
      <c r="D228" s="180"/>
    </row>
    <row r="229" spans="2:4" ht="24" customHeight="1" x14ac:dyDescent="0.25">
      <c r="B229" s="196" t="s">
        <v>147</v>
      </c>
      <c r="C229" s="197"/>
      <c r="D229" s="198"/>
    </row>
    <row r="230" spans="2:4" x14ac:dyDescent="0.25">
      <c r="B230" s="184" t="s">
        <v>191</v>
      </c>
      <c r="C230" s="185"/>
      <c r="D230" s="186"/>
    </row>
    <row r="231" spans="2:4" ht="15.75" customHeight="1" thickBot="1" x14ac:dyDescent="0.3">
      <c r="B231" s="199" t="s">
        <v>133</v>
      </c>
      <c r="C231" s="200"/>
      <c r="D231" s="201"/>
    </row>
    <row r="232" spans="2:4" ht="30" customHeight="1" thickBot="1" x14ac:dyDescent="0.3">
      <c r="B232" s="202" t="s">
        <v>148</v>
      </c>
      <c r="C232" s="203"/>
      <c r="D232" s="73">
        <v>22042523.140000001</v>
      </c>
    </row>
    <row r="233" spans="2:4" ht="12" customHeight="1" x14ac:dyDescent="0.25">
      <c r="B233" s="210"/>
      <c r="C233" s="211"/>
      <c r="D233" s="60"/>
    </row>
    <row r="234" spans="2:4" ht="12" customHeight="1" x14ac:dyDescent="0.25">
      <c r="B234" s="212" t="s">
        <v>149</v>
      </c>
      <c r="C234" s="213"/>
      <c r="D234" s="71">
        <v>6386158.1600000001</v>
      </c>
    </row>
    <row r="235" spans="2:4" ht="12" customHeight="1" x14ac:dyDescent="0.25">
      <c r="B235" s="214" t="s">
        <v>150</v>
      </c>
      <c r="C235" s="215"/>
      <c r="D235" s="71">
        <v>0</v>
      </c>
    </row>
    <row r="236" spans="2:4" ht="12" customHeight="1" x14ac:dyDescent="0.25">
      <c r="B236" s="208" t="s">
        <v>151</v>
      </c>
      <c r="C236" s="209"/>
      <c r="D236" s="71">
        <v>0</v>
      </c>
    </row>
    <row r="237" spans="2:4" ht="12" customHeight="1" x14ac:dyDescent="0.25">
      <c r="B237" s="208" t="s">
        <v>152</v>
      </c>
      <c r="C237" s="209"/>
      <c r="D237" s="71">
        <v>43053.03</v>
      </c>
    </row>
    <row r="238" spans="2:4" ht="12" customHeight="1" x14ac:dyDescent="0.25">
      <c r="B238" s="214" t="s">
        <v>153</v>
      </c>
      <c r="C238" s="215"/>
      <c r="D238" s="71">
        <v>0</v>
      </c>
    </row>
    <row r="239" spans="2:4" ht="12" customHeight="1" x14ac:dyDescent="0.25">
      <c r="B239" s="208" t="s">
        <v>154</v>
      </c>
      <c r="C239" s="209"/>
      <c r="D239" s="71">
        <v>0</v>
      </c>
    </row>
    <row r="240" spans="2:4" ht="12" customHeight="1" x14ac:dyDescent="0.25">
      <c r="B240" s="208" t="s">
        <v>155</v>
      </c>
      <c r="C240" s="209"/>
      <c r="D240" s="71">
        <v>0</v>
      </c>
    </row>
    <row r="241" spans="2:4" ht="12" customHeight="1" x14ac:dyDescent="0.25">
      <c r="B241" s="208" t="s">
        <v>156</v>
      </c>
      <c r="C241" s="209"/>
      <c r="D241" s="71">
        <v>0</v>
      </c>
    </row>
    <row r="242" spans="2:4" ht="12" customHeight="1" x14ac:dyDescent="0.25">
      <c r="B242" s="208" t="s">
        <v>157</v>
      </c>
      <c r="C242" s="209"/>
      <c r="D242" s="71">
        <v>44811.08</v>
      </c>
    </row>
    <row r="243" spans="2:4" ht="12" customHeight="1" x14ac:dyDescent="0.25">
      <c r="B243" s="208" t="s">
        <v>158</v>
      </c>
      <c r="C243" s="209"/>
      <c r="D243" s="71">
        <v>0</v>
      </c>
    </row>
    <row r="244" spans="2:4" ht="12" customHeight="1" x14ac:dyDescent="0.25">
      <c r="B244" s="208" t="s">
        <v>159</v>
      </c>
      <c r="C244" s="209"/>
      <c r="D244" s="71">
        <v>0</v>
      </c>
    </row>
    <row r="245" spans="2:4" ht="12" customHeight="1" x14ac:dyDescent="0.25">
      <c r="B245" s="208" t="s">
        <v>160</v>
      </c>
      <c r="C245" s="209"/>
      <c r="D245" s="71">
        <v>0</v>
      </c>
    </row>
    <row r="246" spans="2:4" ht="12" customHeight="1" x14ac:dyDescent="0.25">
      <c r="B246" s="208" t="s">
        <v>161</v>
      </c>
      <c r="C246" s="209"/>
      <c r="D246" s="71">
        <v>6298294.0499999998</v>
      </c>
    </row>
    <row r="247" spans="2:4" ht="12" customHeight="1" x14ac:dyDescent="0.25">
      <c r="B247" s="208" t="s">
        <v>162</v>
      </c>
      <c r="C247" s="209"/>
      <c r="D247" s="71">
        <v>0</v>
      </c>
    </row>
    <row r="248" spans="2:4" ht="12" customHeight="1" x14ac:dyDescent="0.25">
      <c r="B248" s="208" t="s">
        <v>163</v>
      </c>
      <c r="C248" s="209"/>
      <c r="D248" s="71">
        <v>0</v>
      </c>
    </row>
    <row r="249" spans="2:4" ht="12" customHeight="1" x14ac:dyDescent="0.25">
      <c r="B249" s="208" t="s">
        <v>164</v>
      </c>
      <c r="C249" s="209"/>
      <c r="D249" s="71">
        <v>0</v>
      </c>
    </row>
    <row r="250" spans="2:4" ht="12" customHeight="1" x14ac:dyDescent="0.25">
      <c r="B250" s="208" t="s">
        <v>165</v>
      </c>
      <c r="C250" s="209"/>
      <c r="D250" s="71">
        <v>0</v>
      </c>
    </row>
    <row r="251" spans="2:4" ht="12" customHeight="1" x14ac:dyDescent="0.25">
      <c r="B251" s="208" t="s">
        <v>166</v>
      </c>
      <c r="C251" s="209"/>
      <c r="D251" s="71">
        <v>0</v>
      </c>
    </row>
    <row r="252" spans="2:4" ht="12" customHeight="1" x14ac:dyDescent="0.25">
      <c r="B252" s="208" t="s">
        <v>167</v>
      </c>
      <c r="C252" s="209"/>
      <c r="D252" s="71">
        <v>0</v>
      </c>
    </row>
    <row r="253" spans="2:4" ht="12" customHeight="1" x14ac:dyDescent="0.25">
      <c r="B253" s="208" t="s">
        <v>168</v>
      </c>
      <c r="C253" s="209"/>
      <c r="D253" s="71">
        <v>0</v>
      </c>
    </row>
    <row r="254" spans="2:4" ht="12" customHeight="1" x14ac:dyDescent="0.25">
      <c r="B254" s="208" t="s">
        <v>169</v>
      </c>
      <c r="C254" s="209"/>
      <c r="D254" s="71">
        <v>0</v>
      </c>
    </row>
    <row r="255" spans="2:4" ht="12" customHeight="1" thickBot="1" x14ac:dyDescent="0.3">
      <c r="B255" s="219" t="s">
        <v>170</v>
      </c>
      <c r="C255" s="220"/>
      <c r="D255" s="72">
        <v>0</v>
      </c>
    </row>
    <row r="256" spans="2:4" ht="12" customHeight="1" x14ac:dyDescent="0.25">
      <c r="B256" s="221"/>
      <c r="C256" s="222"/>
      <c r="D256" s="61"/>
    </row>
    <row r="257" spans="2:4" ht="12" customHeight="1" x14ac:dyDescent="0.25">
      <c r="B257" s="212" t="s">
        <v>171</v>
      </c>
      <c r="C257" s="213"/>
      <c r="D257" s="71">
        <v>50778.75</v>
      </c>
    </row>
    <row r="258" spans="2:4" ht="12" customHeight="1" x14ac:dyDescent="0.25">
      <c r="B258" s="208" t="s">
        <v>172</v>
      </c>
      <c r="C258" s="209"/>
      <c r="D258" s="71">
        <v>0</v>
      </c>
    </row>
    <row r="259" spans="2:4" ht="12" customHeight="1" x14ac:dyDescent="0.25">
      <c r="B259" s="208" t="s">
        <v>173</v>
      </c>
      <c r="C259" s="209"/>
      <c r="D259" s="71">
        <v>0</v>
      </c>
    </row>
    <row r="260" spans="2:4" ht="12" customHeight="1" x14ac:dyDescent="0.25">
      <c r="B260" s="208" t="s">
        <v>174</v>
      </c>
      <c r="C260" s="209"/>
      <c r="D260" s="71">
        <v>0</v>
      </c>
    </row>
    <row r="261" spans="2:4" ht="12" customHeight="1" x14ac:dyDescent="0.25">
      <c r="B261" s="208" t="s">
        <v>175</v>
      </c>
      <c r="C261" s="209"/>
      <c r="D261" s="71">
        <v>0</v>
      </c>
    </row>
    <row r="262" spans="2:4" ht="12" customHeight="1" x14ac:dyDescent="0.25">
      <c r="B262" s="208" t="s">
        <v>176</v>
      </c>
      <c r="C262" s="209"/>
      <c r="D262" s="71">
        <v>0</v>
      </c>
    </row>
    <row r="263" spans="2:4" ht="12" customHeight="1" x14ac:dyDescent="0.25">
      <c r="B263" s="208" t="s">
        <v>177</v>
      </c>
      <c r="C263" s="209"/>
      <c r="D263" s="71">
        <v>50778.75</v>
      </c>
    </row>
    <row r="264" spans="2:4" ht="12" customHeight="1" x14ac:dyDescent="0.25">
      <c r="B264" s="208" t="s">
        <v>178</v>
      </c>
      <c r="C264" s="209"/>
      <c r="D264" s="71">
        <v>0</v>
      </c>
    </row>
    <row r="265" spans="2:4" ht="12" customHeight="1" thickBot="1" x14ac:dyDescent="0.3">
      <c r="B265" s="217"/>
      <c r="C265" s="218"/>
      <c r="D265" s="65"/>
    </row>
    <row r="266" spans="2:4" ht="12" customHeight="1" thickBot="1" x14ac:dyDescent="0.3">
      <c r="B266" s="194" t="s">
        <v>179</v>
      </c>
      <c r="C266" s="195"/>
      <c r="D266" s="91">
        <v>15707143.73</v>
      </c>
    </row>
    <row r="267" spans="2:4" ht="12.75" thickBot="1" x14ac:dyDescent="0.3">
      <c r="B267" s="66"/>
      <c r="C267" s="79"/>
      <c r="D267" s="67"/>
    </row>
    <row r="269" spans="2:4" ht="12.75" x14ac:dyDescent="0.25">
      <c r="B269" s="97"/>
    </row>
    <row r="270" spans="2:4" x14ac:dyDescent="0.25">
      <c r="B270" s="216"/>
      <c r="C270" s="216"/>
      <c r="D270" s="216"/>
    </row>
    <row r="273" spans="2:4" x14ac:dyDescent="0.2">
      <c r="B273" s="98" t="s">
        <v>199</v>
      </c>
      <c r="C273" s="98"/>
      <c r="D273" s="2" t="s">
        <v>200</v>
      </c>
    </row>
    <row r="274" spans="2:4" x14ac:dyDescent="0.2">
      <c r="B274" s="99" t="s">
        <v>197</v>
      </c>
      <c r="C274" s="99"/>
      <c r="D274" s="99" t="s">
        <v>195</v>
      </c>
    </row>
    <row r="275" spans="2:4" x14ac:dyDescent="0.2">
      <c r="B275" s="99" t="s">
        <v>198</v>
      </c>
      <c r="C275" s="99"/>
      <c r="D275" s="99" t="s">
        <v>196</v>
      </c>
    </row>
    <row r="276" spans="2:4" x14ac:dyDescent="0.2">
      <c r="B276" s="98"/>
      <c r="C276" s="98"/>
    </row>
    <row r="277" spans="2:4" x14ac:dyDescent="0.2">
      <c r="B277" s="98"/>
      <c r="C277" s="98"/>
    </row>
    <row r="278" spans="2:4" x14ac:dyDescent="0.2">
      <c r="B278" s="98"/>
      <c r="C278" s="98"/>
    </row>
    <row r="279" spans="2:4" x14ac:dyDescent="0.2">
      <c r="B279" s="100" t="s">
        <v>194</v>
      </c>
      <c r="C279" s="100"/>
      <c r="D279" s="100"/>
    </row>
    <row r="280" spans="2:4" x14ac:dyDescent="0.2">
      <c r="B280" s="100" t="s">
        <v>192</v>
      </c>
      <c r="C280" s="100"/>
      <c r="D280" s="100"/>
    </row>
    <row r="281" spans="2:4" x14ac:dyDescent="0.2">
      <c r="B281" s="100" t="s">
        <v>193</v>
      </c>
      <c r="C281" s="100"/>
      <c r="D281" s="100"/>
    </row>
  </sheetData>
  <sheetProtection formatColumns="0" formatRows="0"/>
  <mergeCells count="248">
    <mergeCell ref="B251:C251"/>
    <mergeCell ref="B252:C252"/>
    <mergeCell ref="B253:C253"/>
    <mergeCell ref="B254:C254"/>
    <mergeCell ref="B255:C255"/>
    <mergeCell ref="B256:C256"/>
    <mergeCell ref="B245:C245"/>
    <mergeCell ref="B246:C246"/>
    <mergeCell ref="B247:C247"/>
    <mergeCell ref="B248:C248"/>
    <mergeCell ref="B249:C249"/>
    <mergeCell ref="B250:C250"/>
    <mergeCell ref="B270:D270"/>
    <mergeCell ref="B263:C263"/>
    <mergeCell ref="B264:C264"/>
    <mergeCell ref="B265:C265"/>
    <mergeCell ref="B266:C266"/>
    <mergeCell ref="B257:C257"/>
    <mergeCell ref="B258:C258"/>
    <mergeCell ref="B259:C259"/>
    <mergeCell ref="B260:C260"/>
    <mergeCell ref="B261:C261"/>
    <mergeCell ref="B262:C262"/>
    <mergeCell ref="B239:C239"/>
    <mergeCell ref="B240:C240"/>
    <mergeCell ref="B241:C241"/>
    <mergeCell ref="B242:C242"/>
    <mergeCell ref="B243:C243"/>
    <mergeCell ref="B244:C244"/>
    <mergeCell ref="B233:C233"/>
    <mergeCell ref="B234:C234"/>
    <mergeCell ref="B235:C235"/>
    <mergeCell ref="B236:C236"/>
    <mergeCell ref="B237:C237"/>
    <mergeCell ref="B238:C238"/>
    <mergeCell ref="B226:C226"/>
    <mergeCell ref="B228:D228"/>
    <mergeCell ref="B229:D229"/>
    <mergeCell ref="B230:D230"/>
    <mergeCell ref="B231:D231"/>
    <mergeCell ref="B232:C232"/>
    <mergeCell ref="B219:C219"/>
    <mergeCell ref="B220:C220"/>
    <mergeCell ref="B221:C221"/>
    <mergeCell ref="B222:C222"/>
    <mergeCell ref="B223:C223"/>
    <mergeCell ref="B224:C224"/>
    <mergeCell ref="B213:C213"/>
    <mergeCell ref="B214:C214"/>
    <mergeCell ref="B215:C215"/>
    <mergeCell ref="B216:C216"/>
    <mergeCell ref="B217:C217"/>
    <mergeCell ref="B218:C218"/>
    <mergeCell ref="B207:D207"/>
    <mergeCell ref="B208:D208"/>
    <mergeCell ref="B209:D209"/>
    <mergeCell ref="B210:D210"/>
    <mergeCell ref="B211:C211"/>
    <mergeCell ref="B212:C212"/>
    <mergeCell ref="C191:D191"/>
    <mergeCell ref="C192:D192"/>
    <mergeCell ref="C193:D193"/>
    <mergeCell ref="C194:D194"/>
    <mergeCell ref="B204:D204"/>
    <mergeCell ref="B206:D206"/>
    <mergeCell ref="B177:D177"/>
    <mergeCell ref="C186:D186"/>
    <mergeCell ref="C187:D187"/>
    <mergeCell ref="C188:D188"/>
    <mergeCell ref="C189:D189"/>
    <mergeCell ref="C190:D190"/>
    <mergeCell ref="C171:D171"/>
    <mergeCell ref="C172:D172"/>
    <mergeCell ref="C173:D173"/>
    <mergeCell ref="C174:D174"/>
    <mergeCell ref="C175:D175"/>
    <mergeCell ref="B176:D176"/>
    <mergeCell ref="C165:D165"/>
    <mergeCell ref="C166:D166"/>
    <mergeCell ref="C167:D167"/>
    <mergeCell ref="B168:D168"/>
    <mergeCell ref="C169:D169"/>
    <mergeCell ref="C170:D170"/>
    <mergeCell ref="C159:D159"/>
    <mergeCell ref="C160:D160"/>
    <mergeCell ref="C161:D161"/>
    <mergeCell ref="C162:D162"/>
    <mergeCell ref="C163:D163"/>
    <mergeCell ref="C164:D164"/>
    <mergeCell ref="C153:D153"/>
    <mergeCell ref="C154:D154"/>
    <mergeCell ref="C155:D155"/>
    <mergeCell ref="C156:D156"/>
    <mergeCell ref="C157:D157"/>
    <mergeCell ref="C158:D158"/>
    <mergeCell ref="C147:D147"/>
    <mergeCell ref="C148:D148"/>
    <mergeCell ref="C149:D149"/>
    <mergeCell ref="C150:D150"/>
    <mergeCell ref="C151:D151"/>
    <mergeCell ref="C152:D152"/>
    <mergeCell ref="C141:D141"/>
    <mergeCell ref="C142:D142"/>
    <mergeCell ref="C143:D143"/>
    <mergeCell ref="C144:D144"/>
    <mergeCell ref="C145:D145"/>
    <mergeCell ref="C146:D146"/>
    <mergeCell ref="C135:D135"/>
    <mergeCell ref="C136:D136"/>
    <mergeCell ref="C137:D137"/>
    <mergeCell ref="C138:D138"/>
    <mergeCell ref="C139:D139"/>
    <mergeCell ref="C140:D140"/>
    <mergeCell ref="C129:D129"/>
    <mergeCell ref="C130:D130"/>
    <mergeCell ref="C131:D131"/>
    <mergeCell ref="C132:D132"/>
    <mergeCell ref="C133:D133"/>
    <mergeCell ref="C134:D134"/>
    <mergeCell ref="C123:D123"/>
    <mergeCell ref="C124:D124"/>
    <mergeCell ref="C125:D125"/>
    <mergeCell ref="C126:D126"/>
    <mergeCell ref="C127:D127"/>
    <mergeCell ref="C128:D128"/>
    <mergeCell ref="C117:D117"/>
    <mergeCell ref="C118:D118"/>
    <mergeCell ref="C119:D119"/>
    <mergeCell ref="C120:D120"/>
    <mergeCell ref="C121:D121"/>
    <mergeCell ref="C122:D122"/>
    <mergeCell ref="C111:D111"/>
    <mergeCell ref="C112:D112"/>
    <mergeCell ref="C113:D113"/>
    <mergeCell ref="C114:D114"/>
    <mergeCell ref="C115:D115"/>
    <mergeCell ref="C116:D116"/>
    <mergeCell ref="C105:D105"/>
    <mergeCell ref="C106:D106"/>
    <mergeCell ref="C107:D107"/>
    <mergeCell ref="C108:D108"/>
    <mergeCell ref="C109:D109"/>
    <mergeCell ref="C110:D110"/>
    <mergeCell ref="C99:D99"/>
    <mergeCell ref="C100:D100"/>
    <mergeCell ref="C101:D101"/>
    <mergeCell ref="C102:D102"/>
    <mergeCell ref="C103:D103"/>
    <mergeCell ref="C104:D104"/>
    <mergeCell ref="C93:D93"/>
    <mergeCell ref="C94:D94"/>
    <mergeCell ref="C95:D95"/>
    <mergeCell ref="C96:D96"/>
    <mergeCell ref="C97:D97"/>
    <mergeCell ref="C98:D98"/>
    <mergeCell ref="C87:D87"/>
    <mergeCell ref="B88:D88"/>
    <mergeCell ref="C89:D89"/>
    <mergeCell ref="C90:D90"/>
    <mergeCell ref="C91:D91"/>
    <mergeCell ref="C92:D92"/>
    <mergeCell ref="C81:D81"/>
    <mergeCell ref="C82:D82"/>
    <mergeCell ref="C83:D83"/>
    <mergeCell ref="C84:D84"/>
    <mergeCell ref="C85:D85"/>
    <mergeCell ref="C86:D86"/>
    <mergeCell ref="C75:D75"/>
    <mergeCell ref="C76:D76"/>
    <mergeCell ref="C77:D77"/>
    <mergeCell ref="C78:D78"/>
    <mergeCell ref="C79:D79"/>
    <mergeCell ref="C80:D80"/>
    <mergeCell ref="C69:D69"/>
    <mergeCell ref="C70:D70"/>
    <mergeCell ref="C71:D71"/>
    <mergeCell ref="C72:D72"/>
    <mergeCell ref="C73:D73"/>
    <mergeCell ref="C74:D74"/>
    <mergeCell ref="C63:D63"/>
    <mergeCell ref="C64:D64"/>
    <mergeCell ref="C65:D65"/>
    <mergeCell ref="C66:D66"/>
    <mergeCell ref="C67:D67"/>
    <mergeCell ref="C68:D68"/>
    <mergeCell ref="C57:D57"/>
    <mergeCell ref="C58:D58"/>
    <mergeCell ref="C59:D59"/>
    <mergeCell ref="C60:D60"/>
    <mergeCell ref="C61:D61"/>
    <mergeCell ref="C62:D62"/>
    <mergeCell ref="C51:D51"/>
    <mergeCell ref="C52:D52"/>
    <mergeCell ref="C53:D53"/>
    <mergeCell ref="C54:D54"/>
    <mergeCell ref="C55:D55"/>
    <mergeCell ref="C56:D56"/>
    <mergeCell ref="C45:D45"/>
    <mergeCell ref="C46:D46"/>
    <mergeCell ref="C47:D47"/>
    <mergeCell ref="C48:D48"/>
    <mergeCell ref="C49:D49"/>
    <mergeCell ref="C50:D50"/>
    <mergeCell ref="C39:D39"/>
    <mergeCell ref="C40:D40"/>
    <mergeCell ref="C41:D41"/>
    <mergeCell ref="C42:D42"/>
    <mergeCell ref="C43:D43"/>
    <mergeCell ref="C44:D44"/>
    <mergeCell ref="C33:D33"/>
    <mergeCell ref="C34:D34"/>
    <mergeCell ref="C35:D35"/>
    <mergeCell ref="C36:D36"/>
    <mergeCell ref="C37:D37"/>
    <mergeCell ref="C38:D38"/>
    <mergeCell ref="C30:D30"/>
    <mergeCell ref="C31:D31"/>
    <mergeCell ref="C32:D32"/>
    <mergeCell ref="C21:D21"/>
    <mergeCell ref="C22:D22"/>
    <mergeCell ref="C23:D23"/>
    <mergeCell ref="C24:D24"/>
    <mergeCell ref="C25:D25"/>
    <mergeCell ref="C26:D26"/>
    <mergeCell ref="B279:D279"/>
    <mergeCell ref="B280:D280"/>
    <mergeCell ref="B281:D281"/>
    <mergeCell ref="B3:D3"/>
    <mergeCell ref="B4:D4"/>
    <mergeCell ref="B5:D5"/>
    <mergeCell ref="B6:D6"/>
    <mergeCell ref="B7:D7"/>
    <mergeCell ref="C8:D8"/>
    <mergeCell ref="C15:D15"/>
    <mergeCell ref="C16:D16"/>
    <mergeCell ref="C17:D17"/>
    <mergeCell ref="C18:D18"/>
    <mergeCell ref="C19:D19"/>
    <mergeCell ref="C20:D20"/>
    <mergeCell ref="C9:D9"/>
    <mergeCell ref="C10:D10"/>
    <mergeCell ref="C11:D11"/>
    <mergeCell ref="C12:D12"/>
    <mergeCell ref="C13:D13"/>
    <mergeCell ref="C14:D14"/>
    <mergeCell ref="C27:D27"/>
    <mergeCell ref="C28:D28"/>
    <mergeCell ref="C29:D29"/>
  </mergeCells>
  <pageMargins left="0.31496062992125984" right="0.31496062992125984" top="0.35433070866141736" bottom="0.35433070866141736" header="0.11811023622047245" footer="0.11811023622047245"/>
  <pageSetup scale="67" fitToHeight="0" orientation="portrait" r:id="rId1"/>
  <headerFooter>
    <oddFooter>&amp;C&amp;P/&amp;N</oddFooter>
  </headerFooter>
  <ignoredErrors>
    <ignoredError sqref="C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NEF_ND</vt:lpstr>
      <vt:lpstr>NEF_ND!Área_de_impresión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2022-07-08T15:29:18Z</cp:lastPrinted>
  <dcterms:created xsi:type="dcterms:W3CDTF">2020-01-21T18:36:28Z</dcterms:created>
  <dcterms:modified xsi:type="dcterms:W3CDTF">2022-10-10T19:38:03Z</dcterms:modified>
</cp:coreProperties>
</file>